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1-017 taxi way sierra\"/>
    </mc:Choice>
  </mc:AlternateContent>
  <bookViews>
    <workbookView xWindow="360" yWindow="348" windowWidth="24672" windowHeight="12552"/>
  </bookViews>
  <sheets>
    <sheet name="Bid Total Recap" sheetId="1" r:id="rId1"/>
    <sheet name="Unit Pricing Sheet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H49" i="2" l="1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H51" i="2" l="1"/>
  <c r="AE51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Y51" i="2" l="1"/>
  <c r="M51" i="2"/>
  <c r="AB51" i="2"/>
  <c r="V51" i="2"/>
  <c r="S51" i="2"/>
  <c r="P51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J51" i="2" l="1"/>
  <c r="G51" i="2"/>
  <c r="D51" i="2"/>
</calcChain>
</file>

<file path=xl/sharedStrings.xml><?xml version="1.0" encoding="utf-8"?>
<sst xmlns="http://schemas.openxmlformats.org/spreadsheetml/2006/main" count="280" uniqueCount="84">
  <si>
    <t>Bid Signed/Form for Bid</t>
  </si>
  <si>
    <t>5% Bid Bond</t>
  </si>
  <si>
    <t>Vote of Corporation</t>
  </si>
  <si>
    <t>Non Collusion/Tax Compliance</t>
  </si>
  <si>
    <t>IRS</t>
  </si>
  <si>
    <t>Statement of Qualifications</t>
  </si>
  <si>
    <t>Anticipated Subs</t>
  </si>
  <si>
    <t>Osha</t>
  </si>
  <si>
    <t>Bidders Certification A</t>
  </si>
  <si>
    <t>Bidders Certification B</t>
  </si>
  <si>
    <t>Bidders Certification C</t>
  </si>
  <si>
    <t>DBA/Letter of Intent</t>
  </si>
  <si>
    <t>Contractors Certification</t>
  </si>
  <si>
    <t>Est Qty</t>
  </si>
  <si>
    <t>Unit</t>
  </si>
  <si>
    <t>Extended</t>
  </si>
  <si>
    <t>Bid Price</t>
  </si>
  <si>
    <t>Bid #21-017</t>
  </si>
  <si>
    <t xml:space="preserve">Taxiway Sierra </t>
  </si>
  <si>
    <t>Taxiway Sierra</t>
  </si>
  <si>
    <t xml:space="preserve">Total Bid </t>
  </si>
  <si>
    <t>Mobilzation</t>
  </si>
  <si>
    <t>Eorsion and Sediment</t>
  </si>
  <si>
    <t>Full Depth Taxiway Pavement Removal</t>
  </si>
  <si>
    <t>Full Depth Shoulder Pavement Removal</t>
  </si>
  <si>
    <t>Misc Removals, Demolition</t>
  </si>
  <si>
    <t xml:space="preserve">Unclassified Excavation </t>
  </si>
  <si>
    <t>Stripping and Stockpilling of Topsoil</t>
  </si>
  <si>
    <t>Embankment in Place</t>
  </si>
  <si>
    <t>Graded Crushed Aggregate</t>
  </si>
  <si>
    <t xml:space="preserve">Base Course </t>
  </si>
  <si>
    <t>Hot mix asphalt top course</t>
  </si>
  <si>
    <t>hot mix ashphalt base course</t>
  </si>
  <si>
    <t xml:space="preserve">tack coat </t>
  </si>
  <si>
    <t xml:space="preserve">Dry Well </t>
  </si>
  <si>
    <t>Catch Basin w/conc collar</t>
  </si>
  <si>
    <t>Stormwater Pre treatment structure</t>
  </si>
  <si>
    <t>stormwater pre treatment structure 2</t>
  </si>
  <si>
    <t xml:space="preserve">Manhole </t>
  </si>
  <si>
    <t>3' Wide infiltrtion trench</t>
  </si>
  <si>
    <t>ductile iron storm trench</t>
  </si>
  <si>
    <t>12" HDPE Smooth Interior Pipe</t>
  </si>
  <si>
    <t>18" RCP Pipe</t>
  </si>
  <si>
    <t>24" RCP Pipe</t>
  </si>
  <si>
    <t>30" CMP Pipe</t>
  </si>
  <si>
    <t>30" x30" Sluice Gate</t>
  </si>
  <si>
    <t>Underground Detention and Infiltration System</t>
  </si>
  <si>
    <t>PCC Joint Saw and Seal</t>
  </si>
  <si>
    <t xml:space="preserve">Ground Receptacles </t>
  </si>
  <si>
    <t>Concrete Pavement for Airfield</t>
  </si>
  <si>
    <t xml:space="preserve">Pavement Markings </t>
  </si>
  <si>
    <t>topsoil, re spread 3" depth</t>
  </si>
  <si>
    <t xml:space="preserve">hydro seed </t>
  </si>
  <si>
    <t>2" Rigid galvanized steel conduit</t>
  </si>
  <si>
    <t>#8 5kV Lighting Cable</t>
  </si>
  <si>
    <t>#4 AWG Counterpoise</t>
  </si>
  <si>
    <t>#6 AWG Ground Wire</t>
  </si>
  <si>
    <t>L-867 Junction Can</t>
  </si>
  <si>
    <t>Electrical Handhole</t>
  </si>
  <si>
    <t>L-853 Retroreflective marker</t>
  </si>
  <si>
    <t>L-850C Semi Flush RW Edge Light</t>
  </si>
  <si>
    <t>L-861 T/W Edge Light</t>
  </si>
  <si>
    <t>L-858 Size 3 guidance signs</t>
  </si>
  <si>
    <t xml:space="preserve">L-829 7.5kW Regulator </t>
  </si>
  <si>
    <t>Airfield Lighting Control</t>
  </si>
  <si>
    <t>WM J Keller &amp; Sons Construction Corp</t>
  </si>
  <si>
    <t>addendum 1 -5</t>
  </si>
  <si>
    <t>yes</t>
  </si>
  <si>
    <t xml:space="preserve">WM J Keller </t>
  </si>
  <si>
    <t>Rifenburg</t>
  </si>
  <si>
    <t>Classic Site Solutions</t>
  </si>
  <si>
    <t>Loureiro</t>
  </si>
  <si>
    <t>.</t>
  </si>
  <si>
    <t>JH Lynch</t>
  </si>
  <si>
    <t>Northern Construction</t>
  </si>
  <si>
    <t>ET&amp;L</t>
  </si>
  <si>
    <t>Lagan</t>
  </si>
  <si>
    <t>JL Raymaakers</t>
  </si>
  <si>
    <t>Gagliarducci</t>
  </si>
  <si>
    <t>*did not use the correct bid sheet</t>
  </si>
  <si>
    <t>Gaglariducci</t>
  </si>
  <si>
    <t>*bid price different on unit pricing</t>
  </si>
  <si>
    <t>Eurovia (Northeast Paving</t>
  </si>
  <si>
    <t>Northeast Paving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</si>
</sst>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2" fillId="0" borderId="0" xfId="0" applyFont="1" applyBorder="1"/>
    <xf numFmtId="44" fontId="2" fillId="0" borderId="1" xfId="1" applyFont="1" applyBorder="1"/>
    <xf numFmtId="44" fontId="2" fillId="0" borderId="0" xfId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44" fontId="2" fillId="0" borderId="0" xfId="1" applyFont="1"/>
    <xf numFmtId="0" fontId="0" fillId="0" borderId="0" xfId="0" applyBorder="1"/>
    <xf numFmtId="0" fontId="2" fillId="0" borderId="1" xfId="0" applyFont="1" applyBorder="1" applyAlignment="1">
      <alignment wrapText="1"/>
    </xf>
    <xf numFmtId="44" fontId="0" fillId="2" borderId="1" xfId="1" applyFont="1" applyFill="1" applyBorder="1"/>
    <xf numFmtId="44" fontId="2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0"/>
  <sheetViews>
    <sheetView tabSelected="1" workbookViewId="0">
      <selection activeCell="K27" sqref="K27"/>
    </sheetView>
  </sheetViews>
  <sheetFormatPr defaultRowHeight="14.4" x14ac:dyDescent="0.3"/>
  <cols>
    <col min="1" max="1" width="25.5546875" customWidth="1"/>
    <col min="2" max="2" width="2.6640625" customWidth="1"/>
    <col min="3" max="3" width="19.6640625" customWidth="1"/>
    <col min="4" max="4" width="2.33203125" customWidth="1"/>
    <col min="5" max="5" width="24.109375" customWidth="1"/>
    <col min="6" max="6" width="1.88671875" customWidth="1"/>
    <col min="7" max="7" width="14.109375" bestFit="1" customWidth="1"/>
    <col min="8" max="8" width="3.33203125" customWidth="1"/>
    <col min="9" max="9" width="30.109375" bestFit="1" customWidth="1"/>
    <col min="10" max="10" width="2.5546875" customWidth="1"/>
    <col min="11" max="11" width="23.21875" bestFit="1" customWidth="1"/>
    <col min="12" max="12" width="2" customWidth="1"/>
    <col min="13" max="13" width="19.33203125" customWidth="1"/>
  </cols>
  <sheetData>
    <row r="1" spans="1:13" x14ac:dyDescent="0.3">
      <c r="A1" t="s">
        <v>17</v>
      </c>
    </row>
    <row r="2" spans="1:13" x14ac:dyDescent="0.3">
      <c r="A2" t="s">
        <v>18</v>
      </c>
    </row>
    <row r="3" spans="1:13" ht="28.8" customHeight="1" x14ac:dyDescent="0.3">
      <c r="C3" s="1" t="s">
        <v>71</v>
      </c>
      <c r="D3" s="2"/>
      <c r="E3" s="15" t="s">
        <v>65</v>
      </c>
      <c r="G3" s="1" t="s">
        <v>69</v>
      </c>
      <c r="I3" s="1" t="s">
        <v>70</v>
      </c>
      <c r="J3" s="2"/>
      <c r="K3" s="1" t="s">
        <v>73</v>
      </c>
      <c r="M3" s="1" t="s">
        <v>77</v>
      </c>
    </row>
    <row r="4" spans="1:13" x14ac:dyDescent="0.3">
      <c r="C4" s="4"/>
      <c r="D4" s="2"/>
      <c r="E4" s="4"/>
      <c r="G4" s="4"/>
      <c r="I4" s="4"/>
      <c r="J4" s="2"/>
      <c r="K4" s="4"/>
      <c r="M4" s="4"/>
    </row>
    <row r="5" spans="1:13" x14ac:dyDescent="0.3">
      <c r="A5" t="s">
        <v>16</v>
      </c>
      <c r="C5" s="5">
        <v>5599681</v>
      </c>
      <c r="D5" s="13"/>
      <c r="E5" s="5">
        <v>4634194</v>
      </c>
      <c r="F5" s="11"/>
      <c r="G5" s="5">
        <v>5904481</v>
      </c>
      <c r="H5" s="11"/>
      <c r="I5" s="5">
        <v>4442419</v>
      </c>
      <c r="J5" s="13"/>
      <c r="K5" s="5">
        <v>6211043</v>
      </c>
      <c r="L5" s="11"/>
      <c r="M5" s="5">
        <v>4056929.74</v>
      </c>
    </row>
    <row r="6" spans="1:13" x14ac:dyDescent="0.3">
      <c r="C6" s="6"/>
      <c r="D6" s="2"/>
      <c r="E6" s="6"/>
      <c r="G6" s="6"/>
      <c r="I6" s="6"/>
      <c r="J6" s="2"/>
      <c r="K6" s="6"/>
      <c r="M6" s="6"/>
    </row>
    <row r="7" spans="1:13" x14ac:dyDescent="0.3">
      <c r="A7" t="s">
        <v>0</v>
      </c>
      <c r="C7" s="3" t="s">
        <v>67</v>
      </c>
      <c r="E7" s="3" t="s">
        <v>67</v>
      </c>
      <c r="G7" s="3" t="s">
        <v>67</v>
      </c>
      <c r="I7" s="3" t="s">
        <v>67</v>
      </c>
      <c r="K7" s="3" t="s">
        <v>67</v>
      </c>
      <c r="M7" s="3" t="s">
        <v>67</v>
      </c>
    </row>
    <row r="8" spans="1:13" x14ac:dyDescent="0.3">
      <c r="A8" t="s">
        <v>1</v>
      </c>
      <c r="C8" s="3" t="s">
        <v>67</v>
      </c>
      <c r="E8" s="3" t="s">
        <v>67</v>
      </c>
      <c r="G8" s="3" t="s">
        <v>67</v>
      </c>
      <c r="I8" s="3" t="s">
        <v>67</v>
      </c>
      <c r="K8" s="3" t="s">
        <v>67</v>
      </c>
      <c r="M8" s="3" t="s">
        <v>67</v>
      </c>
    </row>
    <row r="9" spans="1:13" x14ac:dyDescent="0.3">
      <c r="A9" t="s">
        <v>2</v>
      </c>
      <c r="C9" s="3" t="s">
        <v>67</v>
      </c>
      <c r="E9" s="3" t="s">
        <v>67</v>
      </c>
      <c r="G9" s="3" t="s">
        <v>67</v>
      </c>
      <c r="I9" s="3" t="s">
        <v>67</v>
      </c>
      <c r="K9" s="3" t="s">
        <v>67</v>
      </c>
      <c r="M9" s="3" t="s">
        <v>67</v>
      </c>
    </row>
    <row r="10" spans="1:13" x14ac:dyDescent="0.3">
      <c r="A10" t="s">
        <v>3</v>
      </c>
      <c r="C10" s="3" t="s">
        <v>67</v>
      </c>
      <c r="E10" s="3" t="s">
        <v>67</v>
      </c>
      <c r="G10" s="3" t="s">
        <v>67</v>
      </c>
      <c r="I10" s="3" t="s">
        <v>67</v>
      </c>
      <c r="K10" s="3" t="s">
        <v>67</v>
      </c>
      <c r="M10" s="3" t="s">
        <v>67</v>
      </c>
    </row>
    <row r="11" spans="1:13" x14ac:dyDescent="0.3">
      <c r="A11" t="s">
        <v>4</v>
      </c>
      <c r="C11" s="3" t="s">
        <v>67</v>
      </c>
      <c r="E11" s="3" t="s">
        <v>67</v>
      </c>
      <c r="G11" s="3" t="s">
        <v>67</v>
      </c>
      <c r="I11" s="3" t="s">
        <v>67</v>
      </c>
      <c r="K11" s="3" t="s">
        <v>67</v>
      </c>
      <c r="M11" s="3" t="s">
        <v>67</v>
      </c>
    </row>
    <row r="12" spans="1:13" x14ac:dyDescent="0.3">
      <c r="A12" t="s">
        <v>5</v>
      </c>
      <c r="C12" s="3" t="s">
        <v>67</v>
      </c>
      <c r="E12" s="3" t="s">
        <v>67</v>
      </c>
      <c r="G12" s="3" t="s">
        <v>67</v>
      </c>
      <c r="I12" s="3" t="s">
        <v>67</v>
      </c>
      <c r="K12" s="3" t="s">
        <v>67</v>
      </c>
      <c r="M12" s="3" t="s">
        <v>67</v>
      </c>
    </row>
    <row r="13" spans="1:13" x14ac:dyDescent="0.3">
      <c r="A13" t="s">
        <v>6</v>
      </c>
      <c r="C13" s="3" t="s">
        <v>67</v>
      </c>
      <c r="E13" s="3" t="s">
        <v>67</v>
      </c>
      <c r="G13" s="3" t="s">
        <v>67</v>
      </c>
      <c r="I13" s="3" t="s">
        <v>67</v>
      </c>
      <c r="K13" s="3" t="s">
        <v>67</v>
      </c>
      <c r="M13" s="3" t="s">
        <v>67</v>
      </c>
    </row>
    <row r="14" spans="1:13" x14ac:dyDescent="0.3">
      <c r="A14" t="s">
        <v>7</v>
      </c>
      <c r="C14" s="3" t="s">
        <v>67</v>
      </c>
      <c r="E14" s="3" t="s">
        <v>67</v>
      </c>
      <c r="G14" s="3" t="s">
        <v>67</v>
      </c>
      <c r="I14" s="3" t="s">
        <v>67</v>
      </c>
      <c r="K14" s="3" t="s">
        <v>67</v>
      </c>
      <c r="M14" s="3" t="s">
        <v>67</v>
      </c>
    </row>
    <row r="15" spans="1:13" x14ac:dyDescent="0.3">
      <c r="A15" t="s">
        <v>8</v>
      </c>
      <c r="C15" s="3" t="s">
        <v>67</v>
      </c>
      <c r="E15" s="3" t="s">
        <v>67</v>
      </c>
      <c r="G15" s="3" t="s">
        <v>67</v>
      </c>
      <c r="I15" s="3" t="s">
        <v>67</v>
      </c>
      <c r="K15" s="3" t="s">
        <v>67</v>
      </c>
      <c r="M15" s="3" t="s">
        <v>67</v>
      </c>
    </row>
    <row r="16" spans="1:13" x14ac:dyDescent="0.3">
      <c r="A16" t="s">
        <v>9</v>
      </c>
      <c r="C16" s="3" t="s">
        <v>67</v>
      </c>
      <c r="E16" s="3" t="s">
        <v>67</v>
      </c>
      <c r="G16" s="3" t="s">
        <v>67</v>
      </c>
      <c r="I16" s="3" t="s">
        <v>67</v>
      </c>
      <c r="K16" s="3" t="s">
        <v>67</v>
      </c>
      <c r="M16" s="3" t="s">
        <v>67</v>
      </c>
    </row>
    <row r="17" spans="1:13" x14ac:dyDescent="0.3">
      <c r="A17" t="s">
        <v>10</v>
      </c>
      <c r="C17" s="3" t="s">
        <v>67</v>
      </c>
      <c r="E17" s="3" t="s">
        <v>67</v>
      </c>
      <c r="G17" s="3" t="s">
        <v>67</v>
      </c>
      <c r="I17" s="3" t="s">
        <v>67</v>
      </c>
      <c r="K17" s="3" t="s">
        <v>67</v>
      </c>
      <c r="M17" s="3" t="s">
        <v>67</v>
      </c>
    </row>
    <row r="18" spans="1:13" x14ac:dyDescent="0.3">
      <c r="A18" t="s">
        <v>11</v>
      </c>
      <c r="C18" s="3" t="s">
        <v>67</v>
      </c>
      <c r="E18" s="3"/>
      <c r="G18" s="3" t="s">
        <v>67</v>
      </c>
      <c r="I18" s="3" t="s">
        <v>67</v>
      </c>
      <c r="K18" s="3" t="s">
        <v>67</v>
      </c>
      <c r="M18" s="3" t="s">
        <v>67</v>
      </c>
    </row>
    <row r="19" spans="1:13" x14ac:dyDescent="0.3">
      <c r="A19" t="s">
        <v>12</v>
      </c>
      <c r="C19" s="3" t="s">
        <v>67</v>
      </c>
      <c r="E19" s="3" t="s">
        <v>67</v>
      </c>
      <c r="G19" s="3" t="s">
        <v>67</v>
      </c>
      <c r="I19" s="3" t="s">
        <v>67</v>
      </c>
      <c r="K19" s="3" t="s">
        <v>67</v>
      </c>
      <c r="M19" s="3" t="s">
        <v>67</v>
      </c>
    </row>
    <row r="20" spans="1:13" x14ac:dyDescent="0.3">
      <c r="A20" t="s">
        <v>66</v>
      </c>
      <c r="C20" s="3" t="s">
        <v>67</v>
      </c>
      <c r="E20" s="3" t="s">
        <v>67</v>
      </c>
      <c r="G20" s="3" t="s">
        <v>67</v>
      </c>
      <c r="I20" s="3" t="s">
        <v>67</v>
      </c>
      <c r="K20" s="3" t="s">
        <v>67</v>
      </c>
      <c r="M20" s="3" t="s">
        <v>67</v>
      </c>
    </row>
    <row r="22" spans="1:13" x14ac:dyDescent="0.3">
      <c r="C22" s="5" t="s">
        <v>74</v>
      </c>
      <c r="E22" s="1" t="s">
        <v>75</v>
      </c>
      <c r="G22" s="1" t="s">
        <v>76</v>
      </c>
      <c r="I22" s="1" t="s">
        <v>80</v>
      </c>
      <c r="J22" s="2"/>
      <c r="K22" s="1" t="s">
        <v>82</v>
      </c>
    </row>
    <row r="23" spans="1:13" x14ac:dyDescent="0.3">
      <c r="C23" s="6"/>
      <c r="D23" s="14"/>
      <c r="E23" s="4"/>
      <c r="F23" s="14"/>
      <c r="G23" s="4"/>
      <c r="H23" s="14"/>
      <c r="I23" s="4" t="s">
        <v>81</v>
      </c>
      <c r="J23" s="4"/>
      <c r="K23" s="4"/>
    </row>
    <row r="24" spans="1:13" x14ac:dyDescent="0.3">
      <c r="A24" t="s">
        <v>16</v>
      </c>
      <c r="C24" s="5">
        <v>6651670.0499999998</v>
      </c>
      <c r="E24" s="5">
        <v>4687670</v>
      </c>
      <c r="F24" s="11"/>
      <c r="G24" s="5">
        <v>6753690</v>
      </c>
      <c r="H24" s="11"/>
      <c r="I24" s="17">
        <v>5485254</v>
      </c>
      <c r="J24" s="13"/>
      <c r="K24" s="5">
        <v>4439870</v>
      </c>
    </row>
    <row r="25" spans="1:13" x14ac:dyDescent="0.3">
      <c r="C25" s="6"/>
      <c r="E25" s="4"/>
      <c r="G25" s="4"/>
      <c r="I25" s="4"/>
      <c r="J25" s="2"/>
      <c r="K25" s="4"/>
    </row>
    <row r="26" spans="1:13" x14ac:dyDescent="0.3">
      <c r="A26" t="s">
        <v>0</v>
      </c>
      <c r="C26" s="3" t="s">
        <v>67</v>
      </c>
      <c r="E26" s="3" t="s">
        <v>67</v>
      </c>
      <c r="G26" s="3" t="s">
        <v>67</v>
      </c>
      <c r="I26" s="3" t="s">
        <v>67</v>
      </c>
      <c r="J26" s="2"/>
      <c r="K26" s="3" t="s">
        <v>67</v>
      </c>
    </row>
    <row r="27" spans="1:13" x14ac:dyDescent="0.3">
      <c r="A27" t="s">
        <v>1</v>
      </c>
      <c r="C27" s="3" t="s">
        <v>67</v>
      </c>
      <c r="E27" s="3" t="s">
        <v>67</v>
      </c>
      <c r="G27" s="3" t="s">
        <v>67</v>
      </c>
      <c r="I27" s="3" t="s">
        <v>67</v>
      </c>
      <c r="K27" s="3" t="s">
        <v>67</v>
      </c>
    </row>
    <row r="28" spans="1:13" x14ac:dyDescent="0.3">
      <c r="A28" t="s">
        <v>2</v>
      </c>
      <c r="C28" s="3" t="s">
        <v>67</v>
      </c>
      <c r="E28" s="3" t="s">
        <v>67</v>
      </c>
      <c r="G28" s="3" t="s">
        <v>67</v>
      </c>
      <c r="I28" s="3" t="s">
        <v>67</v>
      </c>
      <c r="K28" s="3" t="s">
        <v>67</v>
      </c>
    </row>
    <row r="29" spans="1:13" x14ac:dyDescent="0.3">
      <c r="A29" t="s">
        <v>3</v>
      </c>
      <c r="C29" s="3" t="s">
        <v>67</v>
      </c>
      <c r="E29" s="3" t="s">
        <v>67</v>
      </c>
      <c r="G29" s="3" t="s">
        <v>67</v>
      </c>
      <c r="I29" s="3" t="s">
        <v>67</v>
      </c>
      <c r="K29" s="3" t="s">
        <v>67</v>
      </c>
    </row>
    <row r="30" spans="1:13" x14ac:dyDescent="0.3">
      <c r="A30" t="s">
        <v>4</v>
      </c>
      <c r="C30" s="3" t="s">
        <v>67</v>
      </c>
      <c r="E30" s="3" t="s">
        <v>67</v>
      </c>
      <c r="G30" s="3" t="s">
        <v>67</v>
      </c>
      <c r="I30" s="3" t="s">
        <v>67</v>
      </c>
      <c r="K30" s="3" t="s">
        <v>67</v>
      </c>
    </row>
    <row r="31" spans="1:13" x14ac:dyDescent="0.3">
      <c r="A31" t="s">
        <v>5</v>
      </c>
      <c r="C31" s="3" t="s">
        <v>67</v>
      </c>
      <c r="E31" s="3" t="s">
        <v>67</v>
      </c>
      <c r="G31" s="3" t="s">
        <v>67</v>
      </c>
      <c r="I31" s="3" t="s">
        <v>67</v>
      </c>
      <c r="K31" s="3" t="s">
        <v>67</v>
      </c>
    </row>
    <row r="32" spans="1:13" x14ac:dyDescent="0.3">
      <c r="A32" t="s">
        <v>6</v>
      </c>
      <c r="C32" s="3" t="s">
        <v>67</v>
      </c>
      <c r="E32" s="3" t="s">
        <v>67</v>
      </c>
      <c r="G32" s="3" t="s">
        <v>67</v>
      </c>
      <c r="I32" s="3" t="s">
        <v>67</v>
      </c>
      <c r="K32" s="3" t="s">
        <v>67</v>
      </c>
    </row>
    <row r="33" spans="1:11" x14ac:dyDescent="0.3">
      <c r="A33" t="s">
        <v>7</v>
      </c>
      <c r="C33" s="3" t="s">
        <v>67</v>
      </c>
      <c r="E33" s="3" t="s">
        <v>67</v>
      </c>
      <c r="G33" s="3" t="s">
        <v>67</v>
      </c>
      <c r="I33" s="3" t="s">
        <v>67</v>
      </c>
      <c r="K33" s="3" t="s">
        <v>67</v>
      </c>
    </row>
    <row r="34" spans="1:11" x14ac:dyDescent="0.3">
      <c r="A34" t="s">
        <v>8</v>
      </c>
      <c r="C34" s="3" t="s">
        <v>67</v>
      </c>
      <c r="E34" s="3" t="s">
        <v>67</v>
      </c>
      <c r="G34" s="3" t="s">
        <v>67</v>
      </c>
      <c r="I34" s="3" t="s">
        <v>67</v>
      </c>
      <c r="K34" s="3" t="s">
        <v>67</v>
      </c>
    </row>
    <row r="35" spans="1:11" x14ac:dyDescent="0.3">
      <c r="A35" t="s">
        <v>9</v>
      </c>
      <c r="C35" s="3" t="s">
        <v>67</v>
      </c>
      <c r="E35" s="3" t="s">
        <v>67</v>
      </c>
      <c r="G35" s="3" t="s">
        <v>67</v>
      </c>
      <c r="I35" s="3" t="s">
        <v>67</v>
      </c>
      <c r="K35" s="3" t="s">
        <v>67</v>
      </c>
    </row>
    <row r="36" spans="1:11" x14ac:dyDescent="0.3">
      <c r="A36" t="s">
        <v>10</v>
      </c>
      <c r="C36" s="3" t="s">
        <v>67</v>
      </c>
      <c r="E36" s="3" t="s">
        <v>67</v>
      </c>
      <c r="G36" s="3" t="s">
        <v>67</v>
      </c>
      <c r="I36" s="3" t="s">
        <v>67</v>
      </c>
      <c r="K36" s="3" t="s">
        <v>67</v>
      </c>
    </row>
    <row r="37" spans="1:11" x14ac:dyDescent="0.3">
      <c r="A37" t="s">
        <v>11</v>
      </c>
      <c r="C37" s="3" t="s">
        <v>67</v>
      </c>
      <c r="E37" s="3" t="s">
        <v>67</v>
      </c>
      <c r="G37" s="3" t="s">
        <v>67</v>
      </c>
      <c r="I37" s="3" t="s">
        <v>67</v>
      </c>
      <c r="K37" s="3" t="s">
        <v>67</v>
      </c>
    </row>
    <row r="38" spans="1:11" x14ac:dyDescent="0.3">
      <c r="A38" t="s">
        <v>12</v>
      </c>
      <c r="C38" s="3" t="s">
        <v>67</v>
      </c>
      <c r="E38" s="3" t="s">
        <v>67</v>
      </c>
      <c r="G38" s="3" t="s">
        <v>67</v>
      </c>
      <c r="I38" s="3" t="s">
        <v>67</v>
      </c>
      <c r="K38" s="3" t="s">
        <v>67</v>
      </c>
    </row>
    <row r="39" spans="1:11" x14ac:dyDescent="0.3">
      <c r="A39" t="s">
        <v>66</v>
      </c>
      <c r="C39" s="3" t="s">
        <v>67</v>
      </c>
      <c r="E39" s="3" t="s">
        <v>67</v>
      </c>
      <c r="G39" s="3" t="s">
        <v>67</v>
      </c>
      <c r="I39" s="3" t="s">
        <v>67</v>
      </c>
      <c r="K39" s="3" t="s">
        <v>67</v>
      </c>
    </row>
    <row r="40" spans="1:11" x14ac:dyDescent="0.3">
      <c r="E40" s="14"/>
      <c r="F40" s="14"/>
      <c r="G40" s="14"/>
      <c r="H40" s="14"/>
      <c r="I40" s="14"/>
      <c r="J40" s="14"/>
      <c r="K40" s="14"/>
    </row>
  </sheetData>
  <pageMargins left="0" right="0" top="0" bottom="0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O177"/>
  <sheetViews>
    <sheetView topLeftCell="R34" workbookViewId="0">
      <selection activeCell="AG50" sqref="AG50"/>
    </sheetView>
  </sheetViews>
  <sheetFormatPr defaultRowHeight="14.4" x14ac:dyDescent="0.3"/>
  <cols>
    <col min="1" max="1" width="34.109375" style="8" customWidth="1"/>
    <col min="2" max="2" width="8.109375" style="9" customWidth="1"/>
    <col min="3" max="3" width="12.5546875" bestFit="1" customWidth="1"/>
    <col min="4" max="4" width="17.109375" customWidth="1"/>
    <col min="5" max="5" width="2.33203125" customWidth="1"/>
    <col min="6" max="6" width="12.5546875" bestFit="1" customWidth="1"/>
    <col min="7" max="7" width="17.109375" customWidth="1"/>
    <col min="8" max="8" width="2.109375" customWidth="1"/>
    <col min="9" max="9" width="12.5546875" bestFit="1" customWidth="1"/>
    <col min="10" max="10" width="17.109375" customWidth="1"/>
    <col min="11" max="11" width="1.88671875" customWidth="1"/>
    <col min="12" max="12" width="12.5546875" bestFit="1" customWidth="1"/>
    <col min="13" max="13" width="17.109375" customWidth="1"/>
    <col min="14" max="14" width="3.44140625" customWidth="1"/>
    <col min="15" max="15" width="12.5546875" bestFit="1" customWidth="1"/>
    <col min="16" max="16" width="17.109375" customWidth="1"/>
    <col min="17" max="17" width="4.6640625" customWidth="1"/>
    <col min="18" max="18" width="13.6640625" bestFit="1" customWidth="1"/>
    <col min="19" max="19" width="17.109375" customWidth="1"/>
    <col min="20" max="20" width="2.88671875" customWidth="1"/>
    <col min="21" max="21" width="12.5546875" bestFit="1" customWidth="1"/>
    <col min="22" max="22" width="17.109375" customWidth="1"/>
    <col min="23" max="23" width="3.44140625" customWidth="1"/>
    <col min="24" max="24" width="12.5546875" bestFit="1" customWidth="1"/>
    <col min="25" max="25" width="17.109375" customWidth="1"/>
    <col min="26" max="26" width="4.6640625" customWidth="1"/>
    <col min="27" max="27" width="12.5546875" bestFit="1" customWidth="1"/>
    <col min="28" max="28" width="17.109375" customWidth="1"/>
    <col min="29" max="29" width="2.44140625" customWidth="1"/>
    <col min="30" max="30" width="12.5546875" bestFit="1" customWidth="1"/>
    <col min="31" max="31" width="17.109375" customWidth="1"/>
    <col min="32" max="32" width="3" customWidth="1"/>
    <col min="33" max="33" width="12.5546875" bestFit="1" customWidth="1"/>
    <col min="34" max="34" width="17.109375" customWidth="1"/>
  </cols>
  <sheetData>
    <row r="1" spans="1:67" x14ac:dyDescent="0.3">
      <c r="A1" s="8" t="s">
        <v>17</v>
      </c>
    </row>
    <row r="2" spans="1:67" x14ac:dyDescent="0.3">
      <c r="A2" s="8" t="s">
        <v>19</v>
      </c>
      <c r="C2" s="3" t="s">
        <v>71</v>
      </c>
      <c r="D2" s="3"/>
      <c r="F2" s="3" t="s">
        <v>68</v>
      </c>
      <c r="G2" s="3"/>
      <c r="I2" s="3" t="s">
        <v>69</v>
      </c>
      <c r="J2" s="3"/>
      <c r="L2" s="3" t="s">
        <v>70</v>
      </c>
      <c r="M2" s="3"/>
      <c r="O2" s="3" t="s">
        <v>73</v>
      </c>
      <c r="P2" s="3"/>
      <c r="R2" s="3" t="s">
        <v>74</v>
      </c>
      <c r="S2" s="3"/>
      <c r="U2" s="3" t="s">
        <v>75</v>
      </c>
      <c r="V2" s="3"/>
      <c r="X2" s="3" t="s">
        <v>76</v>
      </c>
      <c r="Y2" s="3"/>
      <c r="AA2" s="3" t="s">
        <v>77</v>
      </c>
      <c r="AB2" s="3"/>
      <c r="AD2" s="3" t="s">
        <v>78</v>
      </c>
      <c r="AE2" s="3"/>
      <c r="AG2" s="3" t="s">
        <v>83</v>
      </c>
      <c r="AH2" s="3"/>
    </row>
    <row r="4" spans="1:67" x14ac:dyDescent="0.3">
      <c r="B4" s="7" t="s">
        <v>13</v>
      </c>
      <c r="C4" s="7" t="s">
        <v>14</v>
      </c>
      <c r="D4" s="7" t="s">
        <v>15</v>
      </c>
      <c r="F4" s="7" t="s">
        <v>14</v>
      </c>
      <c r="G4" s="7" t="s">
        <v>15</v>
      </c>
      <c r="I4" s="7" t="s">
        <v>14</v>
      </c>
      <c r="J4" s="7" t="s">
        <v>15</v>
      </c>
      <c r="L4" s="7" t="s">
        <v>14</v>
      </c>
      <c r="M4" s="7" t="s">
        <v>15</v>
      </c>
      <c r="O4" s="7" t="s">
        <v>14</v>
      </c>
      <c r="P4" s="7" t="s">
        <v>15</v>
      </c>
      <c r="R4" s="7" t="s">
        <v>14</v>
      </c>
      <c r="S4" s="7" t="s">
        <v>15</v>
      </c>
      <c r="U4" s="7" t="s">
        <v>14</v>
      </c>
      <c r="V4" s="7" t="s">
        <v>15</v>
      </c>
      <c r="X4" s="7" t="s">
        <v>14</v>
      </c>
      <c r="Y4" s="7" t="s">
        <v>15</v>
      </c>
      <c r="AA4" s="7" t="s">
        <v>14</v>
      </c>
      <c r="AB4" s="7" t="s">
        <v>15</v>
      </c>
      <c r="AD4" s="7" t="s">
        <v>14</v>
      </c>
      <c r="AE4" s="7" t="s">
        <v>15</v>
      </c>
      <c r="AG4" s="7" t="s">
        <v>14</v>
      </c>
      <c r="AH4" s="7" t="s">
        <v>15</v>
      </c>
    </row>
    <row r="6" spans="1:67" x14ac:dyDescent="0.3">
      <c r="A6" s="8" t="s">
        <v>21</v>
      </c>
      <c r="B6" s="9">
        <v>1</v>
      </c>
      <c r="C6" s="10">
        <v>216500</v>
      </c>
      <c r="D6" s="10">
        <f>C6*B6</f>
        <v>216500</v>
      </c>
      <c r="E6" s="11"/>
      <c r="F6" s="10">
        <v>155734</v>
      </c>
      <c r="G6" s="10">
        <f>F6*B6</f>
        <v>155734</v>
      </c>
      <c r="H6" s="11"/>
      <c r="I6" s="10">
        <v>225000</v>
      </c>
      <c r="J6" s="10">
        <f>I6*B6</f>
        <v>225000</v>
      </c>
      <c r="K6" s="11"/>
      <c r="L6" s="10">
        <v>175000</v>
      </c>
      <c r="M6" s="10">
        <f>L6*B6</f>
        <v>175000</v>
      </c>
      <c r="N6" s="11"/>
      <c r="O6" s="10">
        <v>240000</v>
      </c>
      <c r="P6" s="10">
        <f>O6*B6</f>
        <v>240000</v>
      </c>
      <c r="Q6" s="11"/>
      <c r="R6" s="10">
        <v>266164.05</v>
      </c>
      <c r="S6" s="10">
        <f>R6*B6</f>
        <v>266164.05</v>
      </c>
      <c r="T6" s="11"/>
      <c r="U6" s="10">
        <v>185000</v>
      </c>
      <c r="V6" s="10">
        <f>U6*B6</f>
        <v>185000</v>
      </c>
      <c r="W6" s="11"/>
      <c r="X6" s="10">
        <v>269000</v>
      </c>
      <c r="Y6" s="10">
        <f>X6*B6</f>
        <v>269000</v>
      </c>
      <c r="Z6" s="11"/>
      <c r="AA6" s="10">
        <v>153000</v>
      </c>
      <c r="AB6" s="10">
        <f>AA6*B6</f>
        <v>153000</v>
      </c>
      <c r="AC6" s="11"/>
      <c r="AD6" s="10">
        <v>219000</v>
      </c>
      <c r="AE6" s="10">
        <f>AD6*B6</f>
        <v>219000</v>
      </c>
      <c r="AF6" s="11"/>
      <c r="AG6" s="10">
        <v>160000</v>
      </c>
      <c r="AH6" s="10">
        <f>AG6*B6</f>
        <v>160000</v>
      </c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</row>
    <row r="7" spans="1:67" x14ac:dyDescent="0.3">
      <c r="A7" s="8" t="s">
        <v>22</v>
      </c>
      <c r="B7" s="9">
        <v>1</v>
      </c>
      <c r="C7" s="10">
        <v>11750</v>
      </c>
      <c r="D7" s="10">
        <f t="shared" ref="D7:D49" si="0">C7*B7</f>
        <v>11750</v>
      </c>
      <c r="E7" s="11"/>
      <c r="F7" s="10">
        <v>494395</v>
      </c>
      <c r="G7" s="10">
        <f t="shared" ref="G7:G49" si="1">F7*B7</f>
        <v>494395</v>
      </c>
      <c r="H7" s="11"/>
      <c r="I7" s="10">
        <v>250000</v>
      </c>
      <c r="J7" s="10">
        <f t="shared" ref="J7:J49" si="2">I7*B7</f>
        <v>250000</v>
      </c>
      <c r="K7" s="11"/>
      <c r="L7" s="10">
        <v>20000</v>
      </c>
      <c r="M7" s="10">
        <f t="shared" ref="M7:M49" si="3">L7*B7</f>
        <v>20000</v>
      </c>
      <c r="N7" s="11"/>
      <c r="O7" s="10">
        <v>305000</v>
      </c>
      <c r="P7" s="10">
        <f t="shared" ref="P7:P49" si="4">O7*B7</f>
        <v>305000</v>
      </c>
      <c r="Q7" s="11"/>
      <c r="R7" s="10">
        <v>150000</v>
      </c>
      <c r="S7" s="10">
        <f t="shared" ref="S7:S49" si="5">R7*B7</f>
        <v>150000</v>
      </c>
      <c r="T7" s="11"/>
      <c r="U7" s="10">
        <v>25000</v>
      </c>
      <c r="V7" s="10">
        <f t="shared" ref="V7:V49" si="6">U7*B7</f>
        <v>25000</v>
      </c>
      <c r="W7" s="11"/>
      <c r="X7" s="10">
        <v>39084</v>
      </c>
      <c r="Y7" s="10">
        <f t="shared" ref="Y7:Y49" si="7">X7*B7</f>
        <v>39084</v>
      </c>
      <c r="Z7" s="11"/>
      <c r="AA7" s="10">
        <v>26477</v>
      </c>
      <c r="AB7" s="10">
        <f t="shared" ref="AB7:AB49" si="8">AA7*B7</f>
        <v>26477</v>
      </c>
      <c r="AC7" s="11"/>
      <c r="AD7" s="10">
        <v>14000</v>
      </c>
      <c r="AE7" s="10">
        <f t="shared" ref="AE7:AE49" si="9">AD7*B7</f>
        <v>14000</v>
      </c>
      <c r="AF7" s="11"/>
      <c r="AG7" s="10">
        <v>35000</v>
      </c>
      <c r="AH7" s="10">
        <f t="shared" ref="AH7:AH49" si="10">AG7*B7</f>
        <v>35000</v>
      </c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</row>
    <row r="8" spans="1:67" x14ac:dyDescent="0.3">
      <c r="A8" s="8" t="s">
        <v>23</v>
      </c>
      <c r="B8" s="9">
        <v>4800</v>
      </c>
      <c r="C8" s="10">
        <v>32.5</v>
      </c>
      <c r="D8" s="10">
        <f t="shared" si="0"/>
        <v>156000</v>
      </c>
      <c r="E8" s="11"/>
      <c r="F8" s="10">
        <v>5</v>
      </c>
      <c r="G8" s="10">
        <f t="shared" si="1"/>
        <v>24000</v>
      </c>
      <c r="H8" s="11"/>
      <c r="I8" s="10">
        <v>6.52</v>
      </c>
      <c r="J8" s="10">
        <f t="shared" si="2"/>
        <v>31295.999999999996</v>
      </c>
      <c r="K8" s="11"/>
      <c r="L8" s="10">
        <v>7.5</v>
      </c>
      <c r="M8" s="10">
        <f t="shared" si="3"/>
        <v>36000</v>
      </c>
      <c r="N8" s="11"/>
      <c r="O8" s="10">
        <v>12</v>
      </c>
      <c r="P8" s="10">
        <f t="shared" si="4"/>
        <v>57600</v>
      </c>
      <c r="Q8" s="11"/>
      <c r="R8" s="10">
        <v>5.9</v>
      </c>
      <c r="S8" s="10">
        <f t="shared" si="5"/>
        <v>28320</v>
      </c>
      <c r="T8" s="11"/>
      <c r="U8" s="10">
        <v>3.5</v>
      </c>
      <c r="V8" s="10">
        <f t="shared" si="6"/>
        <v>16800</v>
      </c>
      <c r="W8" s="11"/>
      <c r="X8" s="10">
        <v>15</v>
      </c>
      <c r="Y8" s="10">
        <f t="shared" si="7"/>
        <v>72000</v>
      </c>
      <c r="Z8" s="11"/>
      <c r="AA8" s="10">
        <v>4.6500000000000004</v>
      </c>
      <c r="AB8" s="10">
        <f t="shared" si="8"/>
        <v>22320</v>
      </c>
      <c r="AC8" s="11"/>
      <c r="AD8" s="10">
        <v>4</v>
      </c>
      <c r="AE8" s="10">
        <f t="shared" si="9"/>
        <v>19200</v>
      </c>
      <c r="AF8" s="11"/>
      <c r="AG8" s="10">
        <v>3.35</v>
      </c>
      <c r="AH8" s="10">
        <f t="shared" si="10"/>
        <v>16080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</row>
    <row r="9" spans="1:67" x14ac:dyDescent="0.3">
      <c r="A9" s="8" t="s">
        <v>24</v>
      </c>
      <c r="B9" s="9">
        <v>10800</v>
      </c>
      <c r="C9" s="10">
        <v>21.5</v>
      </c>
      <c r="D9" s="10">
        <f t="shared" si="0"/>
        <v>232200</v>
      </c>
      <c r="E9" s="11"/>
      <c r="F9" s="10">
        <v>3</v>
      </c>
      <c r="G9" s="10">
        <f t="shared" si="1"/>
        <v>32400</v>
      </c>
      <c r="H9" s="11"/>
      <c r="I9" s="10">
        <v>4.3</v>
      </c>
      <c r="J9" s="10">
        <f t="shared" si="2"/>
        <v>46440</v>
      </c>
      <c r="K9" s="11"/>
      <c r="L9" s="10">
        <v>5.75</v>
      </c>
      <c r="M9" s="10">
        <f t="shared" si="3"/>
        <v>62100</v>
      </c>
      <c r="N9" s="11"/>
      <c r="O9" s="10">
        <v>8.5</v>
      </c>
      <c r="P9" s="10">
        <f t="shared" si="4"/>
        <v>91800</v>
      </c>
      <c r="Q9" s="11"/>
      <c r="R9" s="10">
        <v>4.1500000000000004</v>
      </c>
      <c r="S9" s="10">
        <f t="shared" si="5"/>
        <v>44820.000000000007</v>
      </c>
      <c r="T9" s="11"/>
      <c r="U9" s="10">
        <v>2</v>
      </c>
      <c r="V9" s="10">
        <f t="shared" si="6"/>
        <v>21600</v>
      </c>
      <c r="W9" s="11"/>
      <c r="X9" s="10">
        <v>10</v>
      </c>
      <c r="Y9" s="10">
        <f t="shared" si="7"/>
        <v>108000</v>
      </c>
      <c r="Z9" s="11"/>
      <c r="AA9" s="10">
        <v>4.6500000000000004</v>
      </c>
      <c r="AB9" s="10">
        <f t="shared" si="8"/>
        <v>50220.000000000007</v>
      </c>
      <c r="AC9" s="11"/>
      <c r="AD9" s="10">
        <v>3</v>
      </c>
      <c r="AE9" s="10">
        <f t="shared" si="9"/>
        <v>32400</v>
      </c>
      <c r="AF9" s="11"/>
      <c r="AG9" s="10">
        <v>3</v>
      </c>
      <c r="AH9" s="10">
        <f t="shared" si="10"/>
        <v>32400</v>
      </c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7" x14ac:dyDescent="0.3">
      <c r="A10" s="8" t="s">
        <v>25</v>
      </c>
      <c r="B10" s="9">
        <v>1</v>
      </c>
      <c r="C10" s="10">
        <v>30000</v>
      </c>
      <c r="D10" s="10">
        <f t="shared" si="0"/>
        <v>30000</v>
      </c>
      <c r="E10" s="11"/>
      <c r="F10" s="10">
        <v>122556</v>
      </c>
      <c r="G10" s="10">
        <f t="shared" si="1"/>
        <v>122556</v>
      </c>
      <c r="H10" s="11"/>
      <c r="I10" s="10">
        <v>464000</v>
      </c>
      <c r="J10" s="10">
        <f t="shared" si="2"/>
        <v>464000</v>
      </c>
      <c r="K10" s="11"/>
      <c r="L10" s="10">
        <v>15600</v>
      </c>
      <c r="M10" s="10">
        <f t="shared" si="3"/>
        <v>15600</v>
      </c>
      <c r="N10" s="11"/>
      <c r="O10" s="10">
        <v>550000</v>
      </c>
      <c r="P10" s="10">
        <f t="shared" si="4"/>
        <v>550000</v>
      </c>
      <c r="Q10" s="11"/>
      <c r="R10" s="10">
        <v>250000</v>
      </c>
      <c r="S10" s="10">
        <f t="shared" si="5"/>
        <v>250000</v>
      </c>
      <c r="T10" s="11"/>
      <c r="U10" s="10">
        <v>40000</v>
      </c>
      <c r="V10" s="10">
        <f t="shared" si="6"/>
        <v>40000</v>
      </c>
      <c r="W10" s="11"/>
      <c r="X10" s="10">
        <v>80810</v>
      </c>
      <c r="Y10" s="10">
        <f t="shared" si="7"/>
        <v>80810</v>
      </c>
      <c r="Z10" s="11"/>
      <c r="AA10" s="10">
        <v>212720</v>
      </c>
      <c r="AB10" s="10">
        <f t="shared" si="8"/>
        <v>212720</v>
      </c>
      <c r="AC10" s="11"/>
      <c r="AD10" s="10">
        <v>22000</v>
      </c>
      <c r="AE10" s="10">
        <f t="shared" si="9"/>
        <v>22000</v>
      </c>
      <c r="AF10" s="11"/>
      <c r="AG10" s="10">
        <v>25000</v>
      </c>
      <c r="AH10" s="10">
        <f t="shared" si="10"/>
        <v>25000</v>
      </c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</row>
    <row r="11" spans="1:67" x14ac:dyDescent="0.3">
      <c r="A11" s="8" t="s">
        <v>26</v>
      </c>
      <c r="B11" s="9">
        <v>10150</v>
      </c>
      <c r="C11" s="10">
        <v>13.5</v>
      </c>
      <c r="D11" s="10">
        <f t="shared" si="0"/>
        <v>137025</v>
      </c>
      <c r="E11" s="11"/>
      <c r="F11" s="10">
        <v>11</v>
      </c>
      <c r="G11" s="10">
        <f t="shared" si="1"/>
        <v>111650</v>
      </c>
      <c r="H11" s="11"/>
      <c r="I11" s="10">
        <v>17.5</v>
      </c>
      <c r="J11" s="10">
        <f t="shared" si="2"/>
        <v>177625</v>
      </c>
      <c r="K11" s="11"/>
      <c r="L11" s="10">
        <v>12.5</v>
      </c>
      <c r="M11" s="10">
        <f t="shared" si="3"/>
        <v>126875</v>
      </c>
      <c r="N11" s="11"/>
      <c r="O11" s="10">
        <v>30</v>
      </c>
      <c r="P11" s="10">
        <f t="shared" si="4"/>
        <v>304500</v>
      </c>
      <c r="Q11" s="11"/>
      <c r="R11" s="10">
        <v>16</v>
      </c>
      <c r="S11" s="10">
        <f t="shared" si="5"/>
        <v>162400</v>
      </c>
      <c r="T11" s="11"/>
      <c r="U11" s="10">
        <v>20</v>
      </c>
      <c r="V11" s="10">
        <f t="shared" si="6"/>
        <v>203000</v>
      </c>
      <c r="W11" s="11"/>
      <c r="X11" s="10">
        <v>34</v>
      </c>
      <c r="Y11" s="10">
        <f t="shared" si="7"/>
        <v>345100</v>
      </c>
      <c r="Z11" s="11"/>
      <c r="AA11" s="10">
        <v>10.5</v>
      </c>
      <c r="AB11" s="10">
        <f t="shared" si="8"/>
        <v>106575</v>
      </c>
      <c r="AC11" s="11"/>
      <c r="AD11" s="10">
        <v>6</v>
      </c>
      <c r="AE11" s="10">
        <f t="shared" si="9"/>
        <v>60900</v>
      </c>
      <c r="AF11" s="11"/>
      <c r="AG11" s="10">
        <v>10.5</v>
      </c>
      <c r="AH11" s="10">
        <f t="shared" si="10"/>
        <v>106575</v>
      </c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</row>
    <row r="12" spans="1:67" x14ac:dyDescent="0.3">
      <c r="A12" s="8" t="s">
        <v>27</v>
      </c>
      <c r="B12" s="9">
        <v>4200</v>
      </c>
      <c r="C12" s="10">
        <v>12</v>
      </c>
      <c r="D12" s="10">
        <f t="shared" si="0"/>
        <v>50400</v>
      </c>
      <c r="E12" s="11"/>
      <c r="F12" s="10">
        <v>7</v>
      </c>
      <c r="G12" s="10">
        <f t="shared" si="1"/>
        <v>29400</v>
      </c>
      <c r="H12" s="11"/>
      <c r="I12" s="10">
        <v>11.5</v>
      </c>
      <c r="J12" s="10">
        <f t="shared" si="2"/>
        <v>48300</v>
      </c>
      <c r="K12" s="11"/>
      <c r="L12" s="10">
        <v>8</v>
      </c>
      <c r="M12" s="10">
        <f t="shared" si="3"/>
        <v>33600</v>
      </c>
      <c r="N12" s="11"/>
      <c r="O12" s="10">
        <v>25</v>
      </c>
      <c r="P12" s="10">
        <f t="shared" si="4"/>
        <v>105000</v>
      </c>
      <c r="Q12" s="11"/>
      <c r="R12" s="10">
        <v>38</v>
      </c>
      <c r="S12" s="10">
        <f t="shared" si="5"/>
        <v>159600</v>
      </c>
      <c r="T12" s="11"/>
      <c r="U12" s="10">
        <v>13</v>
      </c>
      <c r="V12" s="10">
        <f t="shared" si="6"/>
        <v>54600</v>
      </c>
      <c r="W12" s="11"/>
      <c r="X12" s="10">
        <v>31</v>
      </c>
      <c r="Y12" s="10">
        <f t="shared" si="7"/>
        <v>130200</v>
      </c>
      <c r="Z12" s="11"/>
      <c r="AA12" s="10">
        <v>8</v>
      </c>
      <c r="AB12" s="10">
        <f t="shared" si="8"/>
        <v>33600</v>
      </c>
      <c r="AC12" s="11"/>
      <c r="AD12" s="10">
        <v>5</v>
      </c>
      <c r="AE12" s="10">
        <f t="shared" si="9"/>
        <v>21000</v>
      </c>
      <c r="AF12" s="11"/>
      <c r="AG12" s="10">
        <v>23</v>
      </c>
      <c r="AH12" s="10">
        <f t="shared" si="10"/>
        <v>96600</v>
      </c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</row>
    <row r="13" spans="1:67" x14ac:dyDescent="0.3">
      <c r="A13" s="8" t="s">
        <v>28</v>
      </c>
      <c r="B13" s="9">
        <v>2000</v>
      </c>
      <c r="C13" s="10">
        <v>12</v>
      </c>
      <c r="D13" s="10">
        <f t="shared" si="0"/>
        <v>24000</v>
      </c>
      <c r="E13" s="11"/>
      <c r="F13" s="10">
        <v>4</v>
      </c>
      <c r="G13" s="10">
        <f t="shared" si="1"/>
        <v>8000</v>
      </c>
      <c r="H13" s="11"/>
      <c r="I13" s="10">
        <v>6</v>
      </c>
      <c r="J13" s="10">
        <f t="shared" si="2"/>
        <v>12000</v>
      </c>
      <c r="K13" s="11"/>
      <c r="L13" s="10">
        <v>7</v>
      </c>
      <c r="M13" s="10">
        <f t="shared" si="3"/>
        <v>14000</v>
      </c>
      <c r="N13" s="11"/>
      <c r="O13" s="10">
        <v>20</v>
      </c>
      <c r="P13" s="10">
        <f t="shared" si="4"/>
        <v>40000</v>
      </c>
      <c r="Q13" s="11"/>
      <c r="R13" s="10">
        <v>50</v>
      </c>
      <c r="S13" s="10">
        <f t="shared" si="5"/>
        <v>100000</v>
      </c>
      <c r="T13" s="11"/>
      <c r="U13" s="10">
        <v>6</v>
      </c>
      <c r="V13" s="10">
        <f t="shared" si="6"/>
        <v>12000</v>
      </c>
      <c r="W13" s="11"/>
      <c r="X13" s="10">
        <v>47</v>
      </c>
      <c r="Y13" s="10">
        <f t="shared" si="7"/>
        <v>94000</v>
      </c>
      <c r="Z13" s="11"/>
      <c r="AA13" s="10">
        <v>7</v>
      </c>
      <c r="AB13" s="10">
        <f t="shared" si="8"/>
        <v>14000</v>
      </c>
      <c r="AC13" s="11"/>
      <c r="AD13" s="10">
        <v>6</v>
      </c>
      <c r="AE13" s="10">
        <f t="shared" si="9"/>
        <v>12000</v>
      </c>
      <c r="AF13" s="11"/>
      <c r="AG13" s="10">
        <v>8</v>
      </c>
      <c r="AH13" s="10">
        <f t="shared" si="10"/>
        <v>16000</v>
      </c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 x14ac:dyDescent="0.3">
      <c r="A14" s="8" t="s">
        <v>29</v>
      </c>
      <c r="B14" s="9">
        <v>8250</v>
      </c>
      <c r="C14" s="10">
        <v>65</v>
      </c>
      <c r="D14" s="10">
        <f t="shared" si="0"/>
        <v>536250</v>
      </c>
      <c r="E14" s="11"/>
      <c r="F14" s="10">
        <v>37</v>
      </c>
      <c r="G14" s="10">
        <f t="shared" si="1"/>
        <v>305250</v>
      </c>
      <c r="H14" s="11"/>
      <c r="I14" s="10">
        <v>74.75</v>
      </c>
      <c r="J14" s="10">
        <f t="shared" si="2"/>
        <v>616687.5</v>
      </c>
      <c r="K14" s="11"/>
      <c r="L14" s="10">
        <v>62.5</v>
      </c>
      <c r="M14" s="10">
        <f t="shared" si="3"/>
        <v>515625</v>
      </c>
      <c r="N14" s="11"/>
      <c r="O14" s="10">
        <v>55</v>
      </c>
      <c r="P14" s="10">
        <f t="shared" si="4"/>
        <v>453750</v>
      </c>
      <c r="Q14" s="11"/>
      <c r="R14" s="10">
        <v>71</v>
      </c>
      <c r="S14" s="10">
        <f t="shared" si="5"/>
        <v>585750</v>
      </c>
      <c r="T14" s="11"/>
      <c r="U14" s="10">
        <v>51</v>
      </c>
      <c r="V14" s="10">
        <f t="shared" si="6"/>
        <v>420750</v>
      </c>
      <c r="W14" s="11"/>
      <c r="X14" s="10">
        <v>98</v>
      </c>
      <c r="Y14" s="10">
        <f t="shared" si="7"/>
        <v>808500</v>
      </c>
      <c r="Z14" s="11"/>
      <c r="AA14" s="10">
        <v>39.44</v>
      </c>
      <c r="AB14" s="10">
        <f t="shared" si="8"/>
        <v>325380</v>
      </c>
      <c r="AC14" s="11"/>
      <c r="AD14" s="10">
        <v>44</v>
      </c>
      <c r="AE14" s="10">
        <f t="shared" si="9"/>
        <v>363000</v>
      </c>
      <c r="AF14" s="11"/>
      <c r="AG14" s="10">
        <v>56</v>
      </c>
      <c r="AH14" s="10">
        <f t="shared" si="10"/>
        <v>462000</v>
      </c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</row>
    <row r="15" spans="1:67" x14ac:dyDescent="0.3">
      <c r="A15" s="8" t="s">
        <v>30</v>
      </c>
      <c r="B15" s="9">
        <v>1000</v>
      </c>
      <c r="C15" s="10">
        <v>65</v>
      </c>
      <c r="D15" s="10">
        <f t="shared" si="0"/>
        <v>65000</v>
      </c>
      <c r="E15" s="11"/>
      <c r="F15" s="10">
        <v>54</v>
      </c>
      <c r="G15" s="10">
        <f t="shared" si="1"/>
        <v>54000</v>
      </c>
      <c r="H15" s="11"/>
      <c r="I15" s="10">
        <v>61</v>
      </c>
      <c r="J15" s="10">
        <f t="shared" si="2"/>
        <v>61000</v>
      </c>
      <c r="K15" s="11"/>
      <c r="L15" s="10">
        <v>69.5</v>
      </c>
      <c r="M15" s="10">
        <f t="shared" si="3"/>
        <v>69500</v>
      </c>
      <c r="N15" s="11"/>
      <c r="O15" s="10">
        <v>70</v>
      </c>
      <c r="P15" s="10">
        <f t="shared" si="4"/>
        <v>70000</v>
      </c>
      <c r="Q15" s="11"/>
      <c r="R15" s="10">
        <v>79</v>
      </c>
      <c r="S15" s="10">
        <f t="shared" si="5"/>
        <v>79000</v>
      </c>
      <c r="T15" s="11"/>
      <c r="U15" s="10">
        <v>65</v>
      </c>
      <c r="V15" s="10">
        <f t="shared" si="6"/>
        <v>65000</v>
      </c>
      <c r="W15" s="11"/>
      <c r="X15" s="10">
        <v>98</v>
      </c>
      <c r="Y15" s="10">
        <f t="shared" si="7"/>
        <v>98000</v>
      </c>
      <c r="Z15" s="11"/>
      <c r="AA15" s="10">
        <v>39.44</v>
      </c>
      <c r="AB15" s="10">
        <f t="shared" si="8"/>
        <v>39440</v>
      </c>
      <c r="AC15" s="11"/>
      <c r="AD15" s="10">
        <v>36</v>
      </c>
      <c r="AE15" s="10">
        <f t="shared" si="9"/>
        <v>36000</v>
      </c>
      <c r="AF15" s="11"/>
      <c r="AG15" s="10">
        <v>56</v>
      </c>
      <c r="AH15" s="10">
        <f t="shared" si="10"/>
        <v>56000</v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</row>
    <row r="16" spans="1:67" x14ac:dyDescent="0.3">
      <c r="A16" s="8" t="s">
        <v>31</v>
      </c>
      <c r="B16" s="9">
        <v>5400</v>
      </c>
      <c r="C16" s="10">
        <v>130</v>
      </c>
      <c r="D16" s="10">
        <f t="shared" si="0"/>
        <v>702000</v>
      </c>
      <c r="E16" s="11"/>
      <c r="F16" s="10">
        <v>122</v>
      </c>
      <c r="G16" s="10">
        <f t="shared" si="1"/>
        <v>658800</v>
      </c>
      <c r="H16" s="11"/>
      <c r="I16" s="10">
        <v>133.25</v>
      </c>
      <c r="J16" s="10">
        <f t="shared" si="2"/>
        <v>719550</v>
      </c>
      <c r="K16" s="11"/>
      <c r="L16" s="10">
        <v>127</v>
      </c>
      <c r="M16" s="10">
        <f t="shared" si="3"/>
        <v>685800</v>
      </c>
      <c r="N16" s="11"/>
      <c r="O16" s="10">
        <v>115</v>
      </c>
      <c r="P16" s="10">
        <f t="shared" si="4"/>
        <v>621000</v>
      </c>
      <c r="Q16" s="11"/>
      <c r="R16" s="10">
        <v>145</v>
      </c>
      <c r="S16" s="10">
        <f t="shared" si="5"/>
        <v>783000</v>
      </c>
      <c r="T16" s="11"/>
      <c r="U16" s="10">
        <v>118</v>
      </c>
      <c r="V16" s="10">
        <f t="shared" si="6"/>
        <v>637200</v>
      </c>
      <c r="W16" s="11"/>
      <c r="X16" s="10">
        <v>172</v>
      </c>
      <c r="Y16" s="10">
        <f t="shared" si="7"/>
        <v>928800</v>
      </c>
      <c r="Z16" s="11"/>
      <c r="AA16" s="10">
        <v>119.9</v>
      </c>
      <c r="AB16" s="10">
        <f t="shared" si="8"/>
        <v>647460</v>
      </c>
      <c r="AC16" s="11"/>
      <c r="AD16" s="10">
        <v>134</v>
      </c>
      <c r="AE16" s="10">
        <f t="shared" si="9"/>
        <v>723600</v>
      </c>
      <c r="AF16" s="11"/>
      <c r="AG16" s="10">
        <v>110</v>
      </c>
      <c r="AH16" s="10">
        <f t="shared" si="10"/>
        <v>594000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</row>
    <row r="17" spans="1:67" x14ac:dyDescent="0.3">
      <c r="A17" s="8" t="s">
        <v>32</v>
      </c>
      <c r="B17" s="9">
        <v>6100</v>
      </c>
      <c r="C17" s="10">
        <v>110</v>
      </c>
      <c r="D17" s="10">
        <f t="shared" si="0"/>
        <v>671000</v>
      </c>
      <c r="E17" s="11"/>
      <c r="F17" s="10">
        <v>106</v>
      </c>
      <c r="G17" s="10">
        <f t="shared" si="1"/>
        <v>646600</v>
      </c>
      <c r="H17" s="11"/>
      <c r="I17" s="10">
        <v>133.25</v>
      </c>
      <c r="J17" s="10">
        <f t="shared" si="2"/>
        <v>812825</v>
      </c>
      <c r="K17" s="11"/>
      <c r="L17" s="10">
        <v>109</v>
      </c>
      <c r="M17" s="10">
        <f t="shared" si="3"/>
        <v>664900</v>
      </c>
      <c r="N17" s="11"/>
      <c r="O17" s="10">
        <v>110</v>
      </c>
      <c r="P17" s="10">
        <f t="shared" si="4"/>
        <v>671000</v>
      </c>
      <c r="Q17" s="11"/>
      <c r="R17" s="10">
        <v>120</v>
      </c>
      <c r="S17" s="10">
        <f t="shared" si="5"/>
        <v>732000</v>
      </c>
      <c r="T17" s="11"/>
      <c r="U17" s="10">
        <v>100</v>
      </c>
      <c r="V17" s="10">
        <f t="shared" si="6"/>
        <v>610000</v>
      </c>
      <c r="W17" s="11"/>
      <c r="X17" s="10">
        <v>169</v>
      </c>
      <c r="Y17" s="10">
        <f t="shared" si="7"/>
        <v>1030900</v>
      </c>
      <c r="Z17" s="11"/>
      <c r="AA17" s="10">
        <v>101.37</v>
      </c>
      <c r="AB17" s="10">
        <f t="shared" si="8"/>
        <v>618357</v>
      </c>
      <c r="AC17" s="11"/>
      <c r="AD17" s="10">
        <v>113</v>
      </c>
      <c r="AE17" s="10">
        <f t="shared" si="9"/>
        <v>689300</v>
      </c>
      <c r="AF17" s="11"/>
      <c r="AG17" s="10">
        <v>93</v>
      </c>
      <c r="AH17" s="10">
        <f t="shared" si="10"/>
        <v>567300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</row>
    <row r="18" spans="1:67" x14ac:dyDescent="0.3">
      <c r="A18" s="8" t="s">
        <v>33</v>
      </c>
      <c r="B18" s="9">
        <v>4800</v>
      </c>
      <c r="C18" s="10">
        <v>7</v>
      </c>
      <c r="D18" s="10">
        <f t="shared" si="0"/>
        <v>33600</v>
      </c>
      <c r="E18" s="11"/>
      <c r="F18" s="10">
        <v>6</v>
      </c>
      <c r="G18" s="10">
        <f t="shared" si="1"/>
        <v>28800</v>
      </c>
      <c r="H18" s="11"/>
      <c r="I18" s="10">
        <v>8</v>
      </c>
      <c r="J18" s="10">
        <f t="shared" si="2"/>
        <v>38400</v>
      </c>
      <c r="K18" s="11"/>
      <c r="L18" s="10">
        <v>7</v>
      </c>
      <c r="M18" s="10">
        <f t="shared" si="3"/>
        <v>33600</v>
      </c>
      <c r="N18" s="11"/>
      <c r="O18" s="10">
        <v>5</v>
      </c>
      <c r="P18" s="10">
        <f t="shared" si="4"/>
        <v>24000</v>
      </c>
      <c r="Q18" s="11"/>
      <c r="R18" s="10">
        <v>7</v>
      </c>
      <c r="S18" s="10">
        <f t="shared" si="5"/>
        <v>33600</v>
      </c>
      <c r="T18" s="11"/>
      <c r="U18" s="10">
        <v>5.8</v>
      </c>
      <c r="V18" s="10">
        <f t="shared" si="6"/>
        <v>27840</v>
      </c>
      <c r="W18" s="11"/>
      <c r="X18" s="10">
        <v>7.7</v>
      </c>
      <c r="Y18" s="10">
        <f t="shared" si="7"/>
        <v>36960</v>
      </c>
      <c r="Z18" s="11"/>
      <c r="AA18" s="10">
        <v>6</v>
      </c>
      <c r="AB18" s="10">
        <f t="shared" si="8"/>
        <v>28800</v>
      </c>
      <c r="AC18" s="11"/>
      <c r="AD18" s="10">
        <v>46</v>
      </c>
      <c r="AE18" s="10">
        <f t="shared" si="9"/>
        <v>220800</v>
      </c>
      <c r="AF18" s="11"/>
      <c r="AG18" s="10">
        <v>5.5</v>
      </c>
      <c r="AH18" s="10">
        <f t="shared" si="10"/>
        <v>26400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x14ac:dyDescent="0.3">
      <c r="A19" s="8" t="s">
        <v>34</v>
      </c>
      <c r="B19" s="9">
        <v>11</v>
      </c>
      <c r="C19" s="10">
        <v>4000</v>
      </c>
      <c r="D19" s="10">
        <f t="shared" si="0"/>
        <v>44000</v>
      </c>
      <c r="E19" s="11"/>
      <c r="F19" s="10">
        <v>9827</v>
      </c>
      <c r="G19" s="10">
        <f t="shared" si="1"/>
        <v>108097</v>
      </c>
      <c r="H19" s="11"/>
      <c r="I19" s="10">
        <v>12000</v>
      </c>
      <c r="J19" s="10">
        <f t="shared" si="2"/>
        <v>132000</v>
      </c>
      <c r="K19" s="11"/>
      <c r="L19" s="10">
        <v>7800</v>
      </c>
      <c r="M19" s="10">
        <f t="shared" si="3"/>
        <v>85800</v>
      </c>
      <c r="N19" s="11"/>
      <c r="O19" s="10">
        <v>10000</v>
      </c>
      <c r="P19" s="10">
        <f t="shared" si="4"/>
        <v>110000</v>
      </c>
      <c r="Q19" s="11"/>
      <c r="R19" s="10">
        <v>11000</v>
      </c>
      <c r="S19" s="10">
        <f t="shared" si="5"/>
        <v>121000</v>
      </c>
      <c r="T19" s="11"/>
      <c r="U19" s="10">
        <v>9000</v>
      </c>
      <c r="V19" s="10">
        <f t="shared" si="6"/>
        <v>99000</v>
      </c>
      <c r="W19" s="11"/>
      <c r="X19" s="10">
        <v>9349</v>
      </c>
      <c r="Y19" s="10">
        <f t="shared" si="7"/>
        <v>102839</v>
      </c>
      <c r="Z19" s="11"/>
      <c r="AA19" s="10">
        <v>8700</v>
      </c>
      <c r="AB19" s="10">
        <f t="shared" si="8"/>
        <v>95700</v>
      </c>
      <c r="AC19" s="11"/>
      <c r="AD19" s="10">
        <v>6000</v>
      </c>
      <c r="AE19" s="10">
        <f t="shared" si="9"/>
        <v>66000</v>
      </c>
      <c r="AF19" s="11"/>
      <c r="AG19" s="10">
        <v>12000</v>
      </c>
      <c r="AH19" s="10">
        <f t="shared" si="10"/>
        <v>132000</v>
      </c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</row>
    <row r="20" spans="1:67" x14ac:dyDescent="0.3">
      <c r="A20" s="8" t="s">
        <v>35</v>
      </c>
      <c r="B20" s="9">
        <v>10</v>
      </c>
      <c r="C20" s="10">
        <v>4000</v>
      </c>
      <c r="D20" s="10">
        <f t="shared" si="0"/>
        <v>40000</v>
      </c>
      <c r="E20" s="11"/>
      <c r="F20" s="10">
        <v>8256</v>
      </c>
      <c r="G20" s="10">
        <f t="shared" si="1"/>
        <v>82560</v>
      </c>
      <c r="H20" s="11"/>
      <c r="I20" s="10">
        <v>7000</v>
      </c>
      <c r="J20" s="10">
        <f t="shared" si="2"/>
        <v>70000</v>
      </c>
      <c r="K20" s="11"/>
      <c r="L20" s="10">
        <v>6300</v>
      </c>
      <c r="M20" s="10">
        <f t="shared" si="3"/>
        <v>63000</v>
      </c>
      <c r="N20" s="11"/>
      <c r="O20" s="10">
        <v>8500</v>
      </c>
      <c r="P20" s="10">
        <f t="shared" si="4"/>
        <v>85000</v>
      </c>
      <c r="Q20" s="11"/>
      <c r="R20" s="10">
        <v>6400</v>
      </c>
      <c r="S20" s="10">
        <f t="shared" si="5"/>
        <v>64000</v>
      </c>
      <c r="T20" s="11"/>
      <c r="U20" s="10">
        <v>4800</v>
      </c>
      <c r="V20" s="10">
        <f t="shared" si="6"/>
        <v>48000</v>
      </c>
      <c r="W20" s="11"/>
      <c r="X20" s="10">
        <v>8570</v>
      </c>
      <c r="Y20" s="10">
        <f t="shared" si="7"/>
        <v>85700</v>
      </c>
      <c r="Z20" s="11"/>
      <c r="AA20" s="10">
        <v>6850</v>
      </c>
      <c r="AB20" s="10">
        <f t="shared" si="8"/>
        <v>68500</v>
      </c>
      <c r="AC20" s="11"/>
      <c r="AD20" s="10">
        <v>5000</v>
      </c>
      <c r="AE20" s="10">
        <f t="shared" si="9"/>
        <v>50000</v>
      </c>
      <c r="AF20" s="11"/>
      <c r="AG20" s="10">
        <v>7350</v>
      </c>
      <c r="AH20" s="10">
        <f t="shared" si="10"/>
        <v>73500</v>
      </c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</row>
    <row r="21" spans="1:67" x14ac:dyDescent="0.3">
      <c r="A21" s="8" t="s">
        <v>36</v>
      </c>
      <c r="B21" s="9">
        <v>1</v>
      </c>
      <c r="C21" s="10">
        <v>99750</v>
      </c>
      <c r="D21" s="10">
        <f t="shared" si="0"/>
        <v>99750</v>
      </c>
      <c r="E21" s="11"/>
      <c r="F21" s="10">
        <v>103646</v>
      </c>
      <c r="G21" s="10">
        <f t="shared" si="1"/>
        <v>103646</v>
      </c>
      <c r="H21" s="11"/>
      <c r="I21" s="10">
        <v>65000</v>
      </c>
      <c r="J21" s="10">
        <f t="shared" si="2"/>
        <v>65000</v>
      </c>
      <c r="K21" s="11"/>
      <c r="L21" s="10">
        <v>32000</v>
      </c>
      <c r="M21" s="10">
        <f t="shared" si="3"/>
        <v>32000</v>
      </c>
      <c r="N21" s="11"/>
      <c r="O21" s="10">
        <v>100000</v>
      </c>
      <c r="P21" s="10">
        <f t="shared" si="4"/>
        <v>100000</v>
      </c>
      <c r="Q21" s="11"/>
      <c r="R21" s="10">
        <v>70000</v>
      </c>
      <c r="S21" s="10">
        <f t="shared" si="5"/>
        <v>70000</v>
      </c>
      <c r="T21" s="11"/>
      <c r="U21" s="10">
        <v>50000</v>
      </c>
      <c r="V21" s="10">
        <f t="shared" si="6"/>
        <v>50000</v>
      </c>
      <c r="W21" s="11"/>
      <c r="X21" s="10">
        <v>123094</v>
      </c>
      <c r="Y21" s="10">
        <f t="shared" si="7"/>
        <v>123094</v>
      </c>
      <c r="Z21" s="11"/>
      <c r="AA21" s="10">
        <v>36000</v>
      </c>
      <c r="AB21" s="10">
        <f t="shared" si="8"/>
        <v>36000</v>
      </c>
      <c r="AC21" s="11"/>
      <c r="AD21" s="10">
        <v>21000</v>
      </c>
      <c r="AE21" s="10">
        <f t="shared" si="9"/>
        <v>21000</v>
      </c>
      <c r="AF21" s="11"/>
      <c r="AG21" s="10">
        <v>52000</v>
      </c>
      <c r="AH21" s="10">
        <f t="shared" si="10"/>
        <v>52000</v>
      </c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</row>
    <row r="22" spans="1:67" x14ac:dyDescent="0.3">
      <c r="A22" s="8" t="s">
        <v>37</v>
      </c>
      <c r="B22" s="9">
        <v>1</v>
      </c>
      <c r="C22" s="10">
        <v>62500</v>
      </c>
      <c r="D22" s="10">
        <f t="shared" si="0"/>
        <v>62500</v>
      </c>
      <c r="E22" s="11"/>
      <c r="F22" s="10">
        <v>75113</v>
      </c>
      <c r="G22" s="10">
        <f t="shared" si="1"/>
        <v>75113</v>
      </c>
      <c r="H22" s="11"/>
      <c r="I22" s="10">
        <v>65000</v>
      </c>
      <c r="J22" s="10">
        <f t="shared" si="2"/>
        <v>65000</v>
      </c>
      <c r="K22" s="11"/>
      <c r="L22" s="10">
        <v>32000</v>
      </c>
      <c r="M22" s="10">
        <f t="shared" si="3"/>
        <v>32000</v>
      </c>
      <c r="N22" s="11"/>
      <c r="O22" s="10">
        <v>70000</v>
      </c>
      <c r="P22" s="10">
        <f t="shared" si="4"/>
        <v>70000</v>
      </c>
      <c r="Q22" s="11"/>
      <c r="R22" s="10">
        <v>70000</v>
      </c>
      <c r="S22" s="10">
        <f t="shared" si="5"/>
        <v>70000</v>
      </c>
      <c r="T22" s="11"/>
      <c r="U22" s="10">
        <v>50000</v>
      </c>
      <c r="V22" s="10">
        <f t="shared" si="6"/>
        <v>50000</v>
      </c>
      <c r="W22" s="11"/>
      <c r="X22" s="10">
        <v>85698</v>
      </c>
      <c r="Y22" s="10">
        <f t="shared" si="7"/>
        <v>85698</v>
      </c>
      <c r="Z22" s="11"/>
      <c r="AA22" s="10">
        <v>36000</v>
      </c>
      <c r="AB22" s="10">
        <f t="shared" si="8"/>
        <v>36000</v>
      </c>
      <c r="AC22" s="11"/>
      <c r="AD22" s="10">
        <v>21000</v>
      </c>
      <c r="AE22" s="10">
        <f t="shared" si="9"/>
        <v>21000</v>
      </c>
      <c r="AF22" s="11"/>
      <c r="AG22" s="10">
        <v>52000</v>
      </c>
      <c r="AH22" s="10">
        <f t="shared" si="10"/>
        <v>52000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</row>
    <row r="23" spans="1:67" x14ac:dyDescent="0.3">
      <c r="A23" s="8" t="s">
        <v>38</v>
      </c>
      <c r="B23" s="9">
        <v>1</v>
      </c>
      <c r="C23" s="10">
        <v>9000</v>
      </c>
      <c r="D23" s="10">
        <f t="shared" si="0"/>
        <v>9000</v>
      </c>
      <c r="E23" s="11"/>
      <c r="F23" s="10">
        <v>11435</v>
      </c>
      <c r="G23" s="10">
        <f t="shared" si="1"/>
        <v>11435</v>
      </c>
      <c r="H23" s="11"/>
      <c r="I23" s="10">
        <v>12000</v>
      </c>
      <c r="J23" s="10">
        <f t="shared" si="2"/>
        <v>12000</v>
      </c>
      <c r="K23" s="11"/>
      <c r="L23" s="10">
        <v>11000</v>
      </c>
      <c r="M23" s="10">
        <f t="shared" si="3"/>
        <v>11000</v>
      </c>
      <c r="N23" s="11"/>
      <c r="O23" s="10">
        <v>12000</v>
      </c>
      <c r="P23" s="10">
        <f t="shared" si="4"/>
        <v>12000</v>
      </c>
      <c r="Q23" s="11"/>
      <c r="R23" s="10">
        <v>7600</v>
      </c>
      <c r="S23" s="10">
        <f t="shared" si="5"/>
        <v>7600</v>
      </c>
      <c r="T23" s="11"/>
      <c r="U23" s="10">
        <v>7500</v>
      </c>
      <c r="V23" s="10">
        <f t="shared" si="6"/>
        <v>7500</v>
      </c>
      <c r="W23" s="11"/>
      <c r="X23" s="10">
        <v>14802</v>
      </c>
      <c r="Y23" s="10">
        <f t="shared" si="7"/>
        <v>14802</v>
      </c>
      <c r="Z23" s="11"/>
      <c r="AA23" s="10">
        <v>9500</v>
      </c>
      <c r="AB23" s="10">
        <f t="shared" si="8"/>
        <v>9500</v>
      </c>
      <c r="AC23" s="11"/>
      <c r="AD23" s="10">
        <v>3000</v>
      </c>
      <c r="AE23" s="10">
        <f t="shared" si="9"/>
        <v>3000</v>
      </c>
      <c r="AF23" s="11"/>
      <c r="AG23" s="10">
        <v>13500</v>
      </c>
      <c r="AH23" s="10">
        <f t="shared" si="10"/>
        <v>13500</v>
      </c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</row>
    <row r="24" spans="1:67" x14ac:dyDescent="0.3">
      <c r="A24" s="8" t="s">
        <v>39</v>
      </c>
      <c r="B24" s="9">
        <v>215</v>
      </c>
      <c r="C24" s="10">
        <v>60</v>
      </c>
      <c r="D24" s="10">
        <f t="shared" si="0"/>
        <v>12900</v>
      </c>
      <c r="E24" s="11"/>
      <c r="F24" s="10">
        <v>65</v>
      </c>
      <c r="G24" s="10">
        <f t="shared" si="1"/>
        <v>13975</v>
      </c>
      <c r="H24" s="11"/>
      <c r="I24" s="10">
        <v>55</v>
      </c>
      <c r="J24" s="10">
        <f t="shared" si="2"/>
        <v>11825</v>
      </c>
      <c r="K24" s="11"/>
      <c r="L24" s="10">
        <v>55</v>
      </c>
      <c r="M24" s="10">
        <f t="shared" si="3"/>
        <v>11825</v>
      </c>
      <c r="N24" s="11"/>
      <c r="O24" s="10">
        <v>75</v>
      </c>
      <c r="P24" s="10">
        <f t="shared" si="4"/>
        <v>16125</v>
      </c>
      <c r="Q24" s="11"/>
      <c r="R24" s="10">
        <v>130</v>
      </c>
      <c r="S24" s="10">
        <f t="shared" si="5"/>
        <v>27950</v>
      </c>
      <c r="T24" s="11"/>
      <c r="U24" s="10">
        <v>82</v>
      </c>
      <c r="V24" s="10">
        <f t="shared" si="6"/>
        <v>17630</v>
      </c>
      <c r="W24" s="11"/>
      <c r="X24" s="10">
        <v>45</v>
      </c>
      <c r="Y24" s="10">
        <f t="shared" si="7"/>
        <v>9675</v>
      </c>
      <c r="Z24" s="11"/>
      <c r="AA24" s="10">
        <v>45.14</v>
      </c>
      <c r="AB24" s="10">
        <f t="shared" si="8"/>
        <v>9705.1</v>
      </c>
      <c r="AC24" s="11"/>
      <c r="AD24" s="10">
        <v>37</v>
      </c>
      <c r="AE24" s="10">
        <f t="shared" si="9"/>
        <v>7955</v>
      </c>
      <c r="AF24" s="11"/>
      <c r="AG24" s="10">
        <v>85</v>
      </c>
      <c r="AH24" s="10">
        <f t="shared" si="10"/>
        <v>18275</v>
      </c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</row>
    <row r="25" spans="1:67" x14ac:dyDescent="0.3">
      <c r="A25" s="8" t="s">
        <v>40</v>
      </c>
      <c r="B25" s="9">
        <v>200</v>
      </c>
      <c r="C25" s="10">
        <v>775</v>
      </c>
      <c r="D25" s="10">
        <f t="shared" si="0"/>
        <v>155000</v>
      </c>
      <c r="E25" s="11"/>
      <c r="F25" s="10">
        <v>482</v>
      </c>
      <c r="G25" s="10">
        <f t="shared" si="1"/>
        <v>96400</v>
      </c>
      <c r="H25" s="11"/>
      <c r="I25" s="10">
        <v>495</v>
      </c>
      <c r="J25" s="10">
        <f t="shared" si="2"/>
        <v>99000</v>
      </c>
      <c r="K25" s="11"/>
      <c r="L25" s="10">
        <v>450</v>
      </c>
      <c r="M25" s="10">
        <f t="shared" si="3"/>
        <v>90000</v>
      </c>
      <c r="N25" s="11"/>
      <c r="O25" s="10">
        <v>500</v>
      </c>
      <c r="P25" s="10">
        <f t="shared" si="4"/>
        <v>100000</v>
      </c>
      <c r="Q25" s="11"/>
      <c r="R25" s="10">
        <v>610</v>
      </c>
      <c r="S25" s="10">
        <f t="shared" si="5"/>
        <v>122000</v>
      </c>
      <c r="T25" s="11"/>
      <c r="U25" s="10">
        <v>455</v>
      </c>
      <c r="V25" s="10">
        <f t="shared" si="6"/>
        <v>91000</v>
      </c>
      <c r="W25" s="11"/>
      <c r="X25" s="10">
        <v>740</v>
      </c>
      <c r="Y25" s="10">
        <f t="shared" si="7"/>
        <v>148000</v>
      </c>
      <c r="Z25" s="11"/>
      <c r="AA25" s="10">
        <v>501</v>
      </c>
      <c r="AB25" s="10">
        <f t="shared" si="8"/>
        <v>100200</v>
      </c>
      <c r="AC25" s="11"/>
      <c r="AD25" s="10">
        <v>414</v>
      </c>
      <c r="AE25" s="10">
        <f t="shared" si="9"/>
        <v>82800</v>
      </c>
      <c r="AF25" s="11"/>
      <c r="AG25" s="10">
        <v>755</v>
      </c>
      <c r="AH25" s="10">
        <f t="shared" si="10"/>
        <v>151000</v>
      </c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</row>
    <row r="26" spans="1:67" x14ac:dyDescent="0.3">
      <c r="A26" s="8" t="s">
        <v>41</v>
      </c>
      <c r="B26" s="9">
        <v>175</v>
      </c>
      <c r="C26" s="10">
        <v>90</v>
      </c>
      <c r="D26" s="10">
        <f t="shared" si="0"/>
        <v>15750</v>
      </c>
      <c r="E26" s="11"/>
      <c r="F26" s="10">
        <v>91</v>
      </c>
      <c r="G26" s="10">
        <f t="shared" si="1"/>
        <v>15925</v>
      </c>
      <c r="H26" s="11"/>
      <c r="I26" s="10">
        <v>73</v>
      </c>
      <c r="J26" s="10">
        <f t="shared" si="2"/>
        <v>12775</v>
      </c>
      <c r="K26" s="11"/>
      <c r="L26" s="10">
        <v>68</v>
      </c>
      <c r="M26" s="10">
        <f t="shared" si="3"/>
        <v>11900</v>
      </c>
      <c r="N26" s="11"/>
      <c r="O26" s="10">
        <v>80</v>
      </c>
      <c r="P26" s="10">
        <f t="shared" si="4"/>
        <v>14000</v>
      </c>
      <c r="Q26" s="11"/>
      <c r="R26" s="10">
        <v>145</v>
      </c>
      <c r="S26" s="10">
        <f t="shared" si="5"/>
        <v>25375</v>
      </c>
      <c r="T26" s="11"/>
      <c r="U26" s="10">
        <v>59</v>
      </c>
      <c r="V26" s="10">
        <f t="shared" si="6"/>
        <v>10325</v>
      </c>
      <c r="W26" s="11"/>
      <c r="X26" s="10">
        <v>78</v>
      </c>
      <c r="Y26" s="10">
        <f t="shared" si="7"/>
        <v>13650</v>
      </c>
      <c r="Z26" s="11"/>
      <c r="AA26" s="10">
        <v>35</v>
      </c>
      <c r="AB26" s="10">
        <f t="shared" si="8"/>
        <v>6125</v>
      </c>
      <c r="AC26" s="11"/>
      <c r="AD26" s="10">
        <v>40</v>
      </c>
      <c r="AE26" s="10">
        <f t="shared" si="9"/>
        <v>7000</v>
      </c>
      <c r="AF26" s="11"/>
      <c r="AG26" s="10">
        <v>70</v>
      </c>
      <c r="AH26" s="10">
        <f t="shared" si="10"/>
        <v>12250</v>
      </c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</row>
    <row r="27" spans="1:67" x14ac:dyDescent="0.3">
      <c r="A27" s="8" t="s">
        <v>42</v>
      </c>
      <c r="B27" s="9">
        <v>320</v>
      </c>
      <c r="C27" s="10">
        <v>110</v>
      </c>
      <c r="D27" s="10">
        <f t="shared" si="0"/>
        <v>35200</v>
      </c>
      <c r="E27" s="11"/>
      <c r="F27" s="10">
        <v>75</v>
      </c>
      <c r="G27" s="10">
        <f t="shared" si="1"/>
        <v>24000</v>
      </c>
      <c r="H27" s="11"/>
      <c r="I27" s="10">
        <v>77.52</v>
      </c>
      <c r="J27" s="10">
        <f t="shared" si="2"/>
        <v>24806.399999999998</v>
      </c>
      <c r="K27" s="11"/>
      <c r="L27" s="10">
        <v>50</v>
      </c>
      <c r="M27" s="10">
        <f t="shared" si="3"/>
        <v>16000</v>
      </c>
      <c r="N27" s="11"/>
      <c r="O27" s="10">
        <v>110</v>
      </c>
      <c r="P27" s="10">
        <f t="shared" si="4"/>
        <v>35200</v>
      </c>
      <c r="Q27" s="11"/>
      <c r="R27" s="10">
        <v>125</v>
      </c>
      <c r="S27" s="10">
        <f t="shared" si="5"/>
        <v>40000</v>
      </c>
      <c r="T27" s="11"/>
      <c r="U27" s="10">
        <v>51</v>
      </c>
      <c r="V27" s="10">
        <f t="shared" si="6"/>
        <v>16320</v>
      </c>
      <c r="W27" s="11"/>
      <c r="X27" s="10">
        <v>109</v>
      </c>
      <c r="Y27" s="10">
        <f t="shared" si="7"/>
        <v>34880</v>
      </c>
      <c r="Z27" s="11"/>
      <c r="AA27" s="10">
        <v>51</v>
      </c>
      <c r="AB27" s="10">
        <f t="shared" si="8"/>
        <v>16320</v>
      </c>
      <c r="AC27" s="11"/>
      <c r="AD27" s="10">
        <v>56</v>
      </c>
      <c r="AE27" s="10">
        <f t="shared" si="9"/>
        <v>17920</v>
      </c>
      <c r="AF27" s="11"/>
      <c r="AG27" s="10">
        <v>88</v>
      </c>
      <c r="AH27" s="10">
        <f t="shared" si="10"/>
        <v>28160</v>
      </c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</row>
    <row r="28" spans="1:67" x14ac:dyDescent="0.3">
      <c r="A28" s="8" t="s">
        <v>43</v>
      </c>
      <c r="B28" s="9">
        <v>24</v>
      </c>
      <c r="C28" s="10">
        <v>160</v>
      </c>
      <c r="D28" s="10">
        <f t="shared" si="0"/>
        <v>3840</v>
      </c>
      <c r="E28" s="11"/>
      <c r="F28" s="10">
        <v>192</v>
      </c>
      <c r="G28" s="10">
        <f t="shared" si="1"/>
        <v>4608</v>
      </c>
      <c r="H28" s="11"/>
      <c r="I28" s="10">
        <v>128</v>
      </c>
      <c r="J28" s="10">
        <f t="shared" si="2"/>
        <v>3072</v>
      </c>
      <c r="K28" s="11"/>
      <c r="L28" s="10">
        <v>64</v>
      </c>
      <c r="M28" s="10">
        <f t="shared" si="3"/>
        <v>1536</v>
      </c>
      <c r="N28" s="11"/>
      <c r="O28" s="10">
        <v>150</v>
      </c>
      <c r="P28" s="10">
        <f t="shared" si="4"/>
        <v>3600</v>
      </c>
      <c r="Q28" s="11"/>
      <c r="R28" s="10">
        <v>165</v>
      </c>
      <c r="S28" s="10">
        <f t="shared" si="5"/>
        <v>3960</v>
      </c>
      <c r="T28" s="11"/>
      <c r="U28" s="10">
        <v>92</v>
      </c>
      <c r="V28" s="10">
        <f t="shared" si="6"/>
        <v>2208</v>
      </c>
      <c r="W28" s="11"/>
      <c r="X28" s="10">
        <v>125</v>
      </c>
      <c r="Y28" s="10">
        <f t="shared" si="7"/>
        <v>3000</v>
      </c>
      <c r="Z28" s="11"/>
      <c r="AA28" s="10">
        <v>85</v>
      </c>
      <c r="AB28" s="10">
        <f t="shared" si="8"/>
        <v>2040</v>
      </c>
      <c r="AC28" s="11"/>
      <c r="AD28" s="10">
        <v>103</v>
      </c>
      <c r="AE28" s="10">
        <f t="shared" si="9"/>
        <v>2472</v>
      </c>
      <c r="AF28" s="11"/>
      <c r="AG28" s="10">
        <v>125</v>
      </c>
      <c r="AH28" s="10">
        <f t="shared" si="10"/>
        <v>3000</v>
      </c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</row>
    <row r="29" spans="1:67" x14ac:dyDescent="0.3">
      <c r="A29" s="8" t="s">
        <v>44</v>
      </c>
      <c r="B29" s="9">
        <v>15</v>
      </c>
      <c r="C29" s="10">
        <v>230</v>
      </c>
      <c r="D29" s="10">
        <f t="shared" si="0"/>
        <v>3450</v>
      </c>
      <c r="E29" s="11"/>
      <c r="F29" s="10">
        <v>293</v>
      </c>
      <c r="G29" s="10">
        <f t="shared" si="1"/>
        <v>4395</v>
      </c>
      <c r="H29" s="11"/>
      <c r="I29" s="10">
        <v>190.5</v>
      </c>
      <c r="J29" s="10">
        <f t="shared" si="2"/>
        <v>2857.5</v>
      </c>
      <c r="K29" s="11"/>
      <c r="L29" s="10">
        <v>109</v>
      </c>
      <c r="M29" s="10">
        <f t="shared" si="3"/>
        <v>1635</v>
      </c>
      <c r="N29" s="11"/>
      <c r="O29" s="10">
        <v>230</v>
      </c>
      <c r="P29" s="10">
        <f t="shared" si="4"/>
        <v>3450</v>
      </c>
      <c r="Q29" s="11"/>
      <c r="R29" s="10">
        <v>225</v>
      </c>
      <c r="S29" s="10">
        <f t="shared" si="5"/>
        <v>3375</v>
      </c>
      <c r="T29" s="11"/>
      <c r="U29" s="10">
        <v>138</v>
      </c>
      <c r="V29" s="10">
        <f t="shared" si="6"/>
        <v>2070</v>
      </c>
      <c r="W29" s="11"/>
      <c r="X29" s="10">
        <v>195</v>
      </c>
      <c r="Y29" s="10">
        <f t="shared" si="7"/>
        <v>2925</v>
      </c>
      <c r="Z29" s="11"/>
      <c r="AA29" s="10">
        <v>140</v>
      </c>
      <c r="AB29" s="10">
        <f t="shared" si="8"/>
        <v>2100</v>
      </c>
      <c r="AC29" s="11"/>
      <c r="AD29" s="10">
        <v>61</v>
      </c>
      <c r="AE29" s="10">
        <f t="shared" si="9"/>
        <v>915</v>
      </c>
      <c r="AF29" s="11"/>
      <c r="AG29" s="10">
        <v>195</v>
      </c>
      <c r="AH29" s="10">
        <f t="shared" si="10"/>
        <v>2925</v>
      </c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</row>
    <row r="30" spans="1:67" x14ac:dyDescent="0.3">
      <c r="A30" s="8" t="s">
        <v>45</v>
      </c>
      <c r="B30" s="9">
        <v>1</v>
      </c>
      <c r="C30" s="10">
        <v>20850</v>
      </c>
      <c r="D30" s="10">
        <f t="shared" si="0"/>
        <v>20850</v>
      </c>
      <c r="E30" s="11"/>
      <c r="F30" s="10">
        <v>17519</v>
      </c>
      <c r="G30" s="10">
        <f t="shared" si="1"/>
        <v>17519</v>
      </c>
      <c r="H30" s="11"/>
      <c r="I30" s="10">
        <v>22000</v>
      </c>
      <c r="J30" s="10">
        <f t="shared" si="2"/>
        <v>22000</v>
      </c>
      <c r="K30" s="11"/>
      <c r="L30" s="10">
        <v>20000</v>
      </c>
      <c r="M30" s="10">
        <f t="shared" si="3"/>
        <v>20000</v>
      </c>
      <c r="N30" s="11"/>
      <c r="O30" s="10">
        <v>25000</v>
      </c>
      <c r="P30" s="10">
        <f t="shared" si="4"/>
        <v>25000</v>
      </c>
      <c r="Q30" s="11"/>
      <c r="R30" s="10">
        <v>3900</v>
      </c>
      <c r="S30" s="10">
        <f t="shared" si="5"/>
        <v>3900</v>
      </c>
      <c r="T30" s="11"/>
      <c r="U30" s="10">
        <v>20000</v>
      </c>
      <c r="V30" s="10">
        <f t="shared" si="6"/>
        <v>20000</v>
      </c>
      <c r="W30" s="11"/>
      <c r="X30" s="10">
        <v>23372</v>
      </c>
      <c r="Y30" s="10">
        <f t="shared" si="7"/>
        <v>23372</v>
      </c>
      <c r="Z30" s="11"/>
      <c r="AA30" s="10">
        <v>18700</v>
      </c>
      <c r="AB30" s="10">
        <f t="shared" si="8"/>
        <v>18700</v>
      </c>
      <c r="AC30" s="11"/>
      <c r="AD30" s="10">
        <v>830</v>
      </c>
      <c r="AE30" s="10">
        <f t="shared" si="9"/>
        <v>830</v>
      </c>
      <c r="AF30" s="11"/>
      <c r="AG30" s="10">
        <v>22500</v>
      </c>
      <c r="AH30" s="10">
        <f t="shared" si="10"/>
        <v>22500</v>
      </c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</row>
    <row r="31" spans="1:67" ht="28.8" x14ac:dyDescent="0.3">
      <c r="A31" s="8" t="s">
        <v>46</v>
      </c>
      <c r="B31" s="9">
        <v>1</v>
      </c>
      <c r="C31" s="10">
        <v>305000</v>
      </c>
      <c r="D31" s="10">
        <f t="shared" si="0"/>
        <v>305000</v>
      </c>
      <c r="E31" s="11"/>
      <c r="F31" s="10">
        <v>232217</v>
      </c>
      <c r="G31" s="10">
        <f t="shared" si="1"/>
        <v>232217</v>
      </c>
      <c r="H31" s="11"/>
      <c r="I31" s="10">
        <v>399000</v>
      </c>
      <c r="J31" s="10">
        <f t="shared" si="2"/>
        <v>399000</v>
      </c>
      <c r="K31" s="11"/>
      <c r="L31" s="10">
        <v>248448</v>
      </c>
      <c r="M31" s="10">
        <f t="shared" si="3"/>
        <v>248448</v>
      </c>
      <c r="N31" s="11"/>
      <c r="O31" s="10">
        <v>320000</v>
      </c>
      <c r="P31" s="10">
        <f t="shared" si="4"/>
        <v>320000</v>
      </c>
      <c r="Q31" s="11"/>
      <c r="R31" s="10">
        <v>1000000</v>
      </c>
      <c r="S31" s="10">
        <f t="shared" si="5"/>
        <v>1000000</v>
      </c>
      <c r="T31" s="11"/>
      <c r="U31" s="10">
        <v>540000</v>
      </c>
      <c r="V31" s="10">
        <f t="shared" si="6"/>
        <v>540000</v>
      </c>
      <c r="W31" s="11"/>
      <c r="X31" s="10">
        <v>346689</v>
      </c>
      <c r="Y31" s="10">
        <f t="shared" si="7"/>
        <v>346689</v>
      </c>
      <c r="Z31" s="11"/>
      <c r="AA31" s="10">
        <v>185000</v>
      </c>
      <c r="AB31" s="10">
        <f t="shared" si="8"/>
        <v>185000</v>
      </c>
      <c r="AC31" s="11"/>
      <c r="AD31" s="10">
        <v>200000</v>
      </c>
      <c r="AE31" s="10">
        <f t="shared" si="9"/>
        <v>200000</v>
      </c>
      <c r="AF31" s="11"/>
      <c r="AG31" s="10">
        <v>275000</v>
      </c>
      <c r="AH31" s="10">
        <f t="shared" si="10"/>
        <v>275000</v>
      </c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</row>
    <row r="32" spans="1:67" x14ac:dyDescent="0.3">
      <c r="A32" s="8" t="s">
        <v>47</v>
      </c>
      <c r="B32" s="9">
        <v>5300</v>
      </c>
      <c r="C32" s="10">
        <v>15</v>
      </c>
      <c r="D32" s="10">
        <f t="shared" si="0"/>
        <v>79500</v>
      </c>
      <c r="E32" s="11"/>
      <c r="F32" s="10">
        <v>9</v>
      </c>
      <c r="G32" s="10">
        <f t="shared" si="1"/>
        <v>47700</v>
      </c>
      <c r="H32" s="11"/>
      <c r="I32" s="10">
        <v>12</v>
      </c>
      <c r="J32" s="10">
        <f t="shared" si="2"/>
        <v>63600</v>
      </c>
      <c r="K32" s="11"/>
      <c r="L32" s="10">
        <v>11</v>
      </c>
      <c r="M32" s="10">
        <f t="shared" si="3"/>
        <v>58300</v>
      </c>
      <c r="N32" s="11"/>
      <c r="O32" s="10">
        <v>14</v>
      </c>
      <c r="P32" s="10">
        <f t="shared" si="4"/>
        <v>74200</v>
      </c>
      <c r="Q32" s="11"/>
      <c r="R32" s="10">
        <v>15</v>
      </c>
      <c r="S32" s="10">
        <f t="shared" si="5"/>
        <v>79500</v>
      </c>
      <c r="T32" s="11"/>
      <c r="U32" s="10">
        <v>8.75</v>
      </c>
      <c r="V32" s="10">
        <f t="shared" si="6"/>
        <v>46375</v>
      </c>
      <c r="W32" s="11"/>
      <c r="X32" s="10">
        <v>14</v>
      </c>
      <c r="Y32" s="10">
        <f t="shared" si="7"/>
        <v>74200</v>
      </c>
      <c r="Z32" s="11"/>
      <c r="AA32" s="10">
        <v>9.4</v>
      </c>
      <c r="AB32" s="10">
        <f t="shared" si="8"/>
        <v>49820</v>
      </c>
      <c r="AC32" s="11"/>
      <c r="AD32" s="10">
        <v>12</v>
      </c>
      <c r="AE32" s="10">
        <f t="shared" si="9"/>
        <v>63600</v>
      </c>
      <c r="AF32" s="11"/>
      <c r="AG32" s="10">
        <v>10</v>
      </c>
      <c r="AH32" s="10">
        <f t="shared" si="10"/>
        <v>53000</v>
      </c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</row>
    <row r="33" spans="1:67" x14ac:dyDescent="0.3">
      <c r="A33" s="8" t="s">
        <v>48</v>
      </c>
      <c r="B33" s="9">
        <v>16</v>
      </c>
      <c r="C33" s="10">
        <v>2200</v>
      </c>
      <c r="D33" s="10">
        <f t="shared" si="0"/>
        <v>35200</v>
      </c>
      <c r="E33" s="11"/>
      <c r="F33" s="10">
        <v>753</v>
      </c>
      <c r="G33" s="10">
        <f t="shared" si="1"/>
        <v>12048</v>
      </c>
      <c r="H33" s="11"/>
      <c r="I33" s="10">
        <v>728</v>
      </c>
      <c r="J33" s="10">
        <f t="shared" si="2"/>
        <v>11648</v>
      </c>
      <c r="K33" s="11"/>
      <c r="L33" s="10">
        <v>1200</v>
      </c>
      <c r="M33" s="10">
        <f t="shared" si="3"/>
        <v>19200</v>
      </c>
      <c r="N33" s="11"/>
      <c r="O33" s="10">
        <v>550</v>
      </c>
      <c r="P33" s="10">
        <f t="shared" si="4"/>
        <v>8800</v>
      </c>
      <c r="Q33" s="11"/>
      <c r="R33" s="10">
        <v>1800</v>
      </c>
      <c r="S33" s="10">
        <f t="shared" si="5"/>
        <v>28800</v>
      </c>
      <c r="T33" s="11"/>
      <c r="U33" s="10">
        <v>610</v>
      </c>
      <c r="V33" s="10">
        <f t="shared" si="6"/>
        <v>9760</v>
      </c>
      <c r="W33" s="11"/>
      <c r="X33" s="10">
        <v>917</v>
      </c>
      <c r="Y33" s="10">
        <f t="shared" si="7"/>
        <v>14672</v>
      </c>
      <c r="Z33" s="11"/>
      <c r="AA33" s="10">
        <v>774</v>
      </c>
      <c r="AB33" s="10">
        <f t="shared" si="8"/>
        <v>12384</v>
      </c>
      <c r="AC33" s="11"/>
      <c r="AD33" s="10">
        <v>1200</v>
      </c>
      <c r="AE33" s="10">
        <f t="shared" si="9"/>
        <v>19200</v>
      </c>
      <c r="AF33" s="11"/>
      <c r="AG33" s="10">
        <v>1500</v>
      </c>
      <c r="AH33" s="10">
        <f t="shared" si="10"/>
        <v>24000</v>
      </c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</row>
    <row r="34" spans="1:67" x14ac:dyDescent="0.3">
      <c r="A34" s="8" t="s">
        <v>49</v>
      </c>
      <c r="B34" s="9">
        <v>4250</v>
      </c>
      <c r="C34" s="10">
        <v>245</v>
      </c>
      <c r="D34" s="10">
        <f t="shared" si="0"/>
        <v>1041250</v>
      </c>
      <c r="E34" s="11"/>
      <c r="F34" s="10">
        <v>140</v>
      </c>
      <c r="G34" s="10">
        <f t="shared" si="1"/>
        <v>595000</v>
      </c>
      <c r="H34" s="11"/>
      <c r="I34" s="10">
        <v>209.26</v>
      </c>
      <c r="J34" s="10">
        <f t="shared" si="2"/>
        <v>889355</v>
      </c>
      <c r="K34" s="11"/>
      <c r="L34" s="10">
        <v>165</v>
      </c>
      <c r="M34" s="10">
        <f t="shared" si="3"/>
        <v>701250</v>
      </c>
      <c r="N34" s="11"/>
      <c r="O34" s="10">
        <v>250</v>
      </c>
      <c r="P34" s="10">
        <f t="shared" si="4"/>
        <v>1062500</v>
      </c>
      <c r="Q34" s="11"/>
      <c r="R34" s="10">
        <v>180</v>
      </c>
      <c r="S34" s="10">
        <f t="shared" si="5"/>
        <v>765000</v>
      </c>
      <c r="T34" s="11"/>
      <c r="U34" s="10">
        <v>195</v>
      </c>
      <c r="V34" s="10">
        <f t="shared" si="6"/>
        <v>828750</v>
      </c>
      <c r="W34" s="11"/>
      <c r="X34" s="10">
        <v>208</v>
      </c>
      <c r="Y34" s="10">
        <f t="shared" si="7"/>
        <v>884000</v>
      </c>
      <c r="Z34" s="11"/>
      <c r="AA34" s="10">
        <v>140.4</v>
      </c>
      <c r="AB34" s="10">
        <f t="shared" si="8"/>
        <v>596700</v>
      </c>
      <c r="AC34" s="11"/>
      <c r="AD34" s="10">
        <v>270</v>
      </c>
      <c r="AE34" s="10">
        <f t="shared" si="9"/>
        <v>1147500</v>
      </c>
      <c r="AF34" s="11"/>
      <c r="AG34" s="10">
        <v>175</v>
      </c>
      <c r="AH34" s="10">
        <f t="shared" si="10"/>
        <v>743750</v>
      </c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</row>
    <row r="35" spans="1:67" x14ac:dyDescent="0.3">
      <c r="A35" s="8" t="s">
        <v>50</v>
      </c>
      <c r="B35" s="9">
        <v>9300</v>
      </c>
      <c r="C35" s="10">
        <v>1.4</v>
      </c>
      <c r="D35" s="10">
        <f t="shared" si="0"/>
        <v>13020</v>
      </c>
      <c r="E35" s="11"/>
      <c r="F35" s="10">
        <v>5</v>
      </c>
      <c r="G35" s="10">
        <f t="shared" si="1"/>
        <v>46500</v>
      </c>
      <c r="H35" s="11"/>
      <c r="I35" s="10">
        <v>3.85</v>
      </c>
      <c r="J35" s="10">
        <f t="shared" si="2"/>
        <v>35805</v>
      </c>
      <c r="K35" s="11"/>
      <c r="L35" s="10">
        <v>1.3</v>
      </c>
      <c r="M35" s="10">
        <f t="shared" si="3"/>
        <v>12090</v>
      </c>
      <c r="N35" s="11"/>
      <c r="O35" s="10">
        <v>3.85</v>
      </c>
      <c r="P35" s="10">
        <f t="shared" si="4"/>
        <v>35805</v>
      </c>
      <c r="Q35" s="11"/>
      <c r="R35" s="10">
        <v>2.95</v>
      </c>
      <c r="S35" s="10">
        <f t="shared" si="5"/>
        <v>27435</v>
      </c>
      <c r="T35" s="11"/>
      <c r="U35" s="10">
        <v>2.2999999999999998</v>
      </c>
      <c r="V35" s="10">
        <f t="shared" si="6"/>
        <v>21390</v>
      </c>
      <c r="W35" s="11"/>
      <c r="X35" s="10">
        <v>4.5999999999999996</v>
      </c>
      <c r="Y35" s="10">
        <f t="shared" si="7"/>
        <v>42780</v>
      </c>
      <c r="Z35" s="11"/>
      <c r="AA35" s="10">
        <v>2.52</v>
      </c>
      <c r="AB35" s="10">
        <f t="shared" si="8"/>
        <v>23436</v>
      </c>
      <c r="AC35" s="11"/>
      <c r="AD35" s="16">
        <v>12</v>
      </c>
      <c r="AE35" s="16">
        <f t="shared" si="9"/>
        <v>111600</v>
      </c>
      <c r="AF35" s="11"/>
      <c r="AG35" s="10">
        <v>2.85</v>
      </c>
      <c r="AH35" s="10">
        <f t="shared" si="10"/>
        <v>26505</v>
      </c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</row>
    <row r="36" spans="1:67" x14ac:dyDescent="0.3">
      <c r="A36" s="8" t="s">
        <v>51</v>
      </c>
      <c r="B36" s="9">
        <v>300</v>
      </c>
      <c r="C36" s="10">
        <v>125</v>
      </c>
      <c r="D36" s="10">
        <f t="shared" si="0"/>
        <v>37500</v>
      </c>
      <c r="E36" s="11"/>
      <c r="F36" s="10">
        <v>127</v>
      </c>
      <c r="G36" s="10">
        <f t="shared" si="1"/>
        <v>38100</v>
      </c>
      <c r="H36" s="11"/>
      <c r="I36" s="10">
        <v>327.43</v>
      </c>
      <c r="J36" s="10">
        <f t="shared" si="2"/>
        <v>98229</v>
      </c>
      <c r="K36" s="11"/>
      <c r="L36" s="10">
        <v>109</v>
      </c>
      <c r="M36" s="10">
        <f t="shared" si="3"/>
        <v>32700</v>
      </c>
      <c r="N36" s="11"/>
      <c r="O36" s="10">
        <v>220</v>
      </c>
      <c r="P36" s="10">
        <f t="shared" si="4"/>
        <v>66000</v>
      </c>
      <c r="Q36" s="11"/>
      <c r="R36" s="10">
        <v>785</v>
      </c>
      <c r="S36" s="10">
        <f t="shared" si="5"/>
        <v>235500</v>
      </c>
      <c r="T36" s="11"/>
      <c r="U36" s="10">
        <v>192</v>
      </c>
      <c r="V36" s="10">
        <f t="shared" si="6"/>
        <v>57600</v>
      </c>
      <c r="W36" s="11"/>
      <c r="X36" s="10">
        <v>215</v>
      </c>
      <c r="Y36" s="10">
        <f t="shared" si="7"/>
        <v>64500</v>
      </c>
      <c r="Z36" s="11"/>
      <c r="AA36" s="16">
        <v>0.16</v>
      </c>
      <c r="AB36" s="16">
        <f t="shared" si="8"/>
        <v>48</v>
      </c>
      <c r="AC36" s="11"/>
      <c r="AD36" s="10">
        <v>145</v>
      </c>
      <c r="AE36" s="10">
        <f t="shared" si="9"/>
        <v>43500</v>
      </c>
      <c r="AF36" s="11"/>
      <c r="AG36" s="10">
        <v>125</v>
      </c>
      <c r="AH36" s="10">
        <f t="shared" si="10"/>
        <v>37500</v>
      </c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</row>
    <row r="37" spans="1:67" x14ac:dyDescent="0.3">
      <c r="A37" s="8" t="s">
        <v>52</v>
      </c>
      <c r="B37" s="9">
        <v>300</v>
      </c>
      <c r="C37" s="10">
        <v>136</v>
      </c>
      <c r="D37" s="10">
        <f t="shared" si="0"/>
        <v>40800</v>
      </c>
      <c r="E37" s="11"/>
      <c r="F37" s="10">
        <v>129</v>
      </c>
      <c r="G37" s="10">
        <f t="shared" si="1"/>
        <v>38700</v>
      </c>
      <c r="H37" s="11"/>
      <c r="I37" s="10">
        <v>97.78</v>
      </c>
      <c r="J37" s="10">
        <f t="shared" si="2"/>
        <v>29334</v>
      </c>
      <c r="K37" s="11"/>
      <c r="L37" s="10">
        <v>200</v>
      </c>
      <c r="M37" s="10">
        <f t="shared" si="3"/>
        <v>60000</v>
      </c>
      <c r="N37" s="11"/>
      <c r="O37" s="10">
        <v>130</v>
      </c>
      <c r="P37" s="10">
        <f t="shared" si="4"/>
        <v>39000</v>
      </c>
      <c r="Q37" s="11"/>
      <c r="R37" s="10">
        <v>145</v>
      </c>
      <c r="S37" s="10">
        <f t="shared" si="5"/>
        <v>43500</v>
      </c>
      <c r="T37" s="11"/>
      <c r="U37" s="10">
        <v>123</v>
      </c>
      <c r="V37" s="10">
        <f t="shared" si="6"/>
        <v>36900</v>
      </c>
      <c r="W37" s="11"/>
      <c r="X37" s="10">
        <v>125</v>
      </c>
      <c r="Y37" s="10">
        <f t="shared" si="7"/>
        <v>37500</v>
      </c>
      <c r="Z37" s="11"/>
      <c r="AA37" s="16">
        <v>0.15</v>
      </c>
      <c r="AB37" s="16">
        <f t="shared" si="8"/>
        <v>45</v>
      </c>
      <c r="AC37" s="11"/>
      <c r="AD37" s="10">
        <v>440</v>
      </c>
      <c r="AE37" s="10">
        <f t="shared" si="9"/>
        <v>132000</v>
      </c>
      <c r="AF37" s="11"/>
      <c r="AG37" s="10">
        <v>125</v>
      </c>
      <c r="AH37" s="10">
        <f t="shared" si="10"/>
        <v>37500</v>
      </c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</row>
    <row r="38" spans="1:67" x14ac:dyDescent="0.3">
      <c r="A38" s="8" t="s">
        <v>53</v>
      </c>
      <c r="B38" s="9">
        <v>5380</v>
      </c>
      <c r="C38" s="10">
        <v>52</v>
      </c>
      <c r="D38" s="10">
        <f t="shared" si="0"/>
        <v>279760</v>
      </c>
      <c r="E38" s="11"/>
      <c r="F38" s="10">
        <v>25</v>
      </c>
      <c r="G38" s="10">
        <f t="shared" si="1"/>
        <v>134500</v>
      </c>
      <c r="H38" s="11"/>
      <c r="I38" s="10">
        <v>18.5</v>
      </c>
      <c r="J38" s="10">
        <f t="shared" si="2"/>
        <v>99530</v>
      </c>
      <c r="K38" s="11"/>
      <c r="L38" s="10">
        <v>29.5</v>
      </c>
      <c r="M38" s="10">
        <f t="shared" si="3"/>
        <v>158710</v>
      </c>
      <c r="N38" s="11"/>
      <c r="O38" s="10">
        <v>47.5</v>
      </c>
      <c r="P38" s="10">
        <f t="shared" si="4"/>
        <v>255550</v>
      </c>
      <c r="Q38" s="11"/>
      <c r="R38" s="10">
        <v>30.5</v>
      </c>
      <c r="S38" s="10">
        <f t="shared" si="5"/>
        <v>164090</v>
      </c>
      <c r="T38" s="11"/>
      <c r="U38" s="10">
        <v>30</v>
      </c>
      <c r="V38" s="10">
        <f t="shared" si="6"/>
        <v>161400</v>
      </c>
      <c r="W38" s="11"/>
      <c r="X38" s="10">
        <v>37</v>
      </c>
      <c r="Y38" s="10">
        <f t="shared" si="7"/>
        <v>199060</v>
      </c>
      <c r="Z38" s="11"/>
      <c r="AA38" s="10">
        <v>25.61</v>
      </c>
      <c r="AB38" s="10">
        <f t="shared" si="8"/>
        <v>137781.79999999999</v>
      </c>
      <c r="AC38" s="11"/>
      <c r="AD38" s="10">
        <v>42</v>
      </c>
      <c r="AE38" s="10">
        <f t="shared" si="9"/>
        <v>225960</v>
      </c>
      <c r="AF38" s="11"/>
      <c r="AG38" s="10">
        <v>33</v>
      </c>
      <c r="AH38" s="10">
        <f t="shared" si="10"/>
        <v>177540</v>
      </c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</row>
    <row r="39" spans="1:67" x14ac:dyDescent="0.3">
      <c r="A39" s="8" t="s">
        <v>54</v>
      </c>
      <c r="B39" s="9">
        <v>11220</v>
      </c>
      <c r="C39" s="10">
        <v>3.05</v>
      </c>
      <c r="D39" s="10">
        <f t="shared" si="0"/>
        <v>34221</v>
      </c>
      <c r="E39" s="11"/>
      <c r="F39" s="10">
        <v>2</v>
      </c>
      <c r="G39" s="10">
        <f t="shared" si="1"/>
        <v>22440</v>
      </c>
      <c r="H39" s="11"/>
      <c r="I39" s="10">
        <v>1.5</v>
      </c>
      <c r="J39" s="10">
        <f t="shared" si="2"/>
        <v>16830</v>
      </c>
      <c r="K39" s="11"/>
      <c r="L39" s="10">
        <v>2.5</v>
      </c>
      <c r="M39" s="10">
        <f t="shared" si="3"/>
        <v>28050</v>
      </c>
      <c r="N39" s="11"/>
      <c r="O39" s="10">
        <v>1.75</v>
      </c>
      <c r="P39" s="10">
        <f t="shared" si="4"/>
        <v>19635</v>
      </c>
      <c r="Q39" s="11"/>
      <c r="R39" s="10">
        <v>2.6</v>
      </c>
      <c r="S39" s="10">
        <f t="shared" si="5"/>
        <v>29172</v>
      </c>
      <c r="T39" s="11"/>
      <c r="U39" s="10">
        <v>1.9</v>
      </c>
      <c r="V39" s="10">
        <f t="shared" si="6"/>
        <v>21318</v>
      </c>
      <c r="W39" s="11"/>
      <c r="X39" s="10">
        <v>3.1</v>
      </c>
      <c r="Y39" s="10">
        <f t="shared" si="7"/>
        <v>34782</v>
      </c>
      <c r="Z39" s="11"/>
      <c r="AA39" s="10">
        <v>2.1800000000000002</v>
      </c>
      <c r="AB39" s="10">
        <f t="shared" si="8"/>
        <v>24459.600000000002</v>
      </c>
      <c r="AC39" s="11"/>
      <c r="AD39" s="10">
        <v>2.2999999999999998</v>
      </c>
      <c r="AE39" s="10">
        <f t="shared" si="9"/>
        <v>25805.999999999996</v>
      </c>
      <c r="AF39" s="11"/>
      <c r="AG39" s="10">
        <v>2.5</v>
      </c>
      <c r="AH39" s="10">
        <f t="shared" si="10"/>
        <v>28050</v>
      </c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</row>
    <row r="40" spans="1:67" x14ac:dyDescent="0.3">
      <c r="A40" s="8" t="s">
        <v>55</v>
      </c>
      <c r="B40" s="9">
        <v>5280</v>
      </c>
      <c r="C40" s="10">
        <v>4</v>
      </c>
      <c r="D40" s="10">
        <f t="shared" si="0"/>
        <v>21120</v>
      </c>
      <c r="E40" s="11"/>
      <c r="F40" s="10">
        <v>3</v>
      </c>
      <c r="G40" s="10">
        <f t="shared" si="1"/>
        <v>15840</v>
      </c>
      <c r="H40" s="11"/>
      <c r="I40" s="10">
        <v>4</v>
      </c>
      <c r="J40" s="10">
        <f t="shared" si="2"/>
        <v>21120</v>
      </c>
      <c r="K40" s="11"/>
      <c r="L40" s="10">
        <v>3.75</v>
      </c>
      <c r="M40" s="10">
        <f t="shared" si="3"/>
        <v>19800</v>
      </c>
      <c r="N40" s="11"/>
      <c r="O40" s="10">
        <v>3.6</v>
      </c>
      <c r="P40" s="10">
        <f t="shared" si="4"/>
        <v>19008</v>
      </c>
      <c r="Q40" s="11"/>
      <c r="R40" s="10">
        <v>3.95</v>
      </c>
      <c r="S40" s="10">
        <f t="shared" si="5"/>
        <v>20856</v>
      </c>
      <c r="T40" s="11"/>
      <c r="U40" s="10">
        <v>3.8</v>
      </c>
      <c r="V40" s="10">
        <f t="shared" si="6"/>
        <v>20064</v>
      </c>
      <c r="W40" s="11"/>
      <c r="X40" s="10">
        <v>4.7</v>
      </c>
      <c r="Y40" s="10">
        <f t="shared" si="7"/>
        <v>24816</v>
      </c>
      <c r="Z40" s="11"/>
      <c r="AA40" s="10">
        <v>3.27</v>
      </c>
      <c r="AB40" s="10">
        <f t="shared" si="8"/>
        <v>17265.599999999999</v>
      </c>
      <c r="AC40" s="11"/>
      <c r="AD40" s="10">
        <v>2.2999999999999998</v>
      </c>
      <c r="AE40" s="10">
        <f t="shared" si="9"/>
        <v>12143.999999999998</v>
      </c>
      <c r="AF40" s="11"/>
      <c r="AG40" s="10">
        <v>5</v>
      </c>
      <c r="AH40" s="10">
        <f t="shared" si="10"/>
        <v>26400</v>
      </c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</row>
    <row r="41" spans="1:67" x14ac:dyDescent="0.3">
      <c r="A41" s="8" t="s">
        <v>56</v>
      </c>
      <c r="B41" s="9">
        <v>7140</v>
      </c>
      <c r="C41" s="10">
        <v>3.25</v>
      </c>
      <c r="D41" s="10">
        <f t="shared" si="0"/>
        <v>23205</v>
      </c>
      <c r="E41" s="11"/>
      <c r="F41" s="10">
        <v>3</v>
      </c>
      <c r="G41" s="10">
        <f t="shared" si="1"/>
        <v>21420</v>
      </c>
      <c r="H41" s="11"/>
      <c r="I41" s="10">
        <v>3</v>
      </c>
      <c r="J41" s="10">
        <f t="shared" si="2"/>
        <v>21420</v>
      </c>
      <c r="K41" s="11"/>
      <c r="L41" s="10">
        <v>3.75</v>
      </c>
      <c r="M41" s="10">
        <f t="shared" si="3"/>
        <v>26775</v>
      </c>
      <c r="N41" s="11"/>
      <c r="O41" s="10">
        <v>3</v>
      </c>
      <c r="P41" s="10">
        <f t="shared" si="4"/>
        <v>21420</v>
      </c>
      <c r="Q41" s="11"/>
      <c r="R41" s="10">
        <v>3.95</v>
      </c>
      <c r="S41" s="10">
        <f t="shared" si="5"/>
        <v>28203</v>
      </c>
      <c r="T41" s="11"/>
      <c r="U41" s="10">
        <v>3</v>
      </c>
      <c r="V41" s="10">
        <f t="shared" si="6"/>
        <v>21420</v>
      </c>
      <c r="W41" s="11"/>
      <c r="X41" s="10">
        <v>4.7</v>
      </c>
      <c r="Y41" s="10">
        <f t="shared" si="7"/>
        <v>33558</v>
      </c>
      <c r="Z41" s="11"/>
      <c r="AA41" s="10">
        <v>3.27</v>
      </c>
      <c r="AB41" s="10">
        <f t="shared" si="8"/>
        <v>23347.8</v>
      </c>
      <c r="AC41" s="11"/>
      <c r="AD41" s="10">
        <v>1.8</v>
      </c>
      <c r="AE41" s="10">
        <f t="shared" si="9"/>
        <v>12852</v>
      </c>
      <c r="AF41" s="11"/>
      <c r="AG41" s="10">
        <v>4</v>
      </c>
      <c r="AH41" s="10">
        <f t="shared" si="10"/>
        <v>28560</v>
      </c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</row>
    <row r="42" spans="1:67" x14ac:dyDescent="0.3">
      <c r="A42" s="8" t="s">
        <v>57</v>
      </c>
      <c r="B42" s="9">
        <v>7</v>
      </c>
      <c r="C42" s="10">
        <v>970</v>
      </c>
      <c r="D42" s="10">
        <f t="shared" si="0"/>
        <v>6790</v>
      </c>
      <c r="E42" s="11"/>
      <c r="F42" s="10">
        <v>1046</v>
      </c>
      <c r="G42" s="10">
        <f t="shared" si="1"/>
        <v>7322</v>
      </c>
      <c r="H42" s="11"/>
      <c r="I42" s="10">
        <v>700</v>
      </c>
      <c r="J42" s="10">
        <f t="shared" si="2"/>
        <v>4900</v>
      </c>
      <c r="K42" s="11"/>
      <c r="L42" s="10">
        <v>1250</v>
      </c>
      <c r="M42" s="10">
        <f t="shared" si="3"/>
        <v>8750</v>
      </c>
      <c r="N42" s="11"/>
      <c r="O42" s="10">
        <v>1800</v>
      </c>
      <c r="P42" s="10">
        <f t="shared" si="4"/>
        <v>12600</v>
      </c>
      <c r="Q42" s="11"/>
      <c r="R42" s="10">
        <v>1300</v>
      </c>
      <c r="S42" s="10">
        <f t="shared" si="5"/>
        <v>9100</v>
      </c>
      <c r="T42" s="11"/>
      <c r="U42" s="10">
        <v>1300</v>
      </c>
      <c r="V42" s="10">
        <f t="shared" si="6"/>
        <v>9100</v>
      </c>
      <c r="W42" s="11"/>
      <c r="X42" s="10">
        <v>1545</v>
      </c>
      <c r="Y42" s="10">
        <f t="shared" si="7"/>
        <v>10815</v>
      </c>
      <c r="Z42" s="11"/>
      <c r="AA42" s="10">
        <v>1075.71</v>
      </c>
      <c r="AB42" s="10">
        <f t="shared" si="8"/>
        <v>7529.97</v>
      </c>
      <c r="AC42" s="11"/>
      <c r="AD42" s="10">
        <v>1900</v>
      </c>
      <c r="AE42" s="10">
        <f t="shared" si="9"/>
        <v>13300</v>
      </c>
      <c r="AF42" s="11"/>
      <c r="AG42" s="10">
        <v>1650</v>
      </c>
      <c r="AH42" s="10">
        <f t="shared" si="10"/>
        <v>11550</v>
      </c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</row>
    <row r="43" spans="1:67" x14ac:dyDescent="0.3">
      <c r="A43" s="8" t="s">
        <v>58</v>
      </c>
      <c r="B43" s="9">
        <v>2</v>
      </c>
      <c r="C43" s="10">
        <v>11000</v>
      </c>
      <c r="D43" s="10">
        <f t="shared" si="0"/>
        <v>22000</v>
      </c>
      <c r="E43" s="11"/>
      <c r="F43" s="10">
        <v>8127</v>
      </c>
      <c r="G43" s="10">
        <f t="shared" si="1"/>
        <v>16254</v>
      </c>
      <c r="H43" s="11"/>
      <c r="I43" s="10">
        <v>6500</v>
      </c>
      <c r="J43" s="10">
        <f t="shared" si="2"/>
        <v>13000</v>
      </c>
      <c r="K43" s="11"/>
      <c r="L43" s="10">
        <v>14500</v>
      </c>
      <c r="M43" s="10">
        <f t="shared" si="3"/>
        <v>29000</v>
      </c>
      <c r="N43" s="11"/>
      <c r="O43" s="10">
        <v>7000</v>
      </c>
      <c r="P43" s="10">
        <f t="shared" si="4"/>
        <v>14000</v>
      </c>
      <c r="Q43" s="11"/>
      <c r="R43" s="10">
        <v>15000</v>
      </c>
      <c r="S43" s="10">
        <f t="shared" si="5"/>
        <v>30000</v>
      </c>
      <c r="T43" s="11"/>
      <c r="U43" s="10">
        <v>6200</v>
      </c>
      <c r="V43" s="10">
        <f t="shared" si="6"/>
        <v>12400</v>
      </c>
      <c r="W43" s="11"/>
      <c r="X43" s="10">
        <v>18007</v>
      </c>
      <c r="Y43" s="10">
        <f t="shared" si="7"/>
        <v>36014</v>
      </c>
      <c r="Z43" s="11"/>
      <c r="AA43" s="10">
        <v>12535</v>
      </c>
      <c r="AB43" s="10">
        <f t="shared" si="8"/>
        <v>25070</v>
      </c>
      <c r="AC43" s="11"/>
      <c r="AD43" s="10">
        <v>9000</v>
      </c>
      <c r="AE43" s="10">
        <f t="shared" si="9"/>
        <v>18000</v>
      </c>
      <c r="AF43" s="11"/>
      <c r="AG43" s="10">
        <v>8000</v>
      </c>
      <c r="AH43" s="10">
        <f t="shared" si="10"/>
        <v>16000</v>
      </c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</row>
    <row r="44" spans="1:67" x14ac:dyDescent="0.3">
      <c r="A44" s="8" t="s">
        <v>59</v>
      </c>
      <c r="B44" s="9">
        <v>20</v>
      </c>
      <c r="C44" s="10">
        <v>200</v>
      </c>
      <c r="D44" s="10">
        <f t="shared" si="0"/>
        <v>4000</v>
      </c>
      <c r="E44" s="11"/>
      <c r="F44" s="10">
        <v>186</v>
      </c>
      <c r="G44" s="10">
        <f t="shared" si="1"/>
        <v>3720</v>
      </c>
      <c r="H44" s="11"/>
      <c r="I44" s="10">
        <v>150</v>
      </c>
      <c r="J44" s="10">
        <f t="shared" si="2"/>
        <v>3000</v>
      </c>
      <c r="K44" s="11"/>
      <c r="L44" s="10">
        <v>220</v>
      </c>
      <c r="M44" s="10">
        <f t="shared" si="3"/>
        <v>4400</v>
      </c>
      <c r="N44" s="11"/>
      <c r="O44" s="10">
        <v>150</v>
      </c>
      <c r="P44" s="10">
        <f t="shared" si="4"/>
        <v>3000</v>
      </c>
      <c r="Q44" s="11"/>
      <c r="R44" s="10">
        <v>230</v>
      </c>
      <c r="S44" s="10">
        <f t="shared" si="5"/>
        <v>4600</v>
      </c>
      <c r="T44" s="11"/>
      <c r="U44" s="10">
        <v>160</v>
      </c>
      <c r="V44" s="10">
        <f t="shared" si="6"/>
        <v>3200</v>
      </c>
      <c r="W44" s="11"/>
      <c r="X44" s="10">
        <v>274</v>
      </c>
      <c r="Y44" s="10">
        <f t="shared" si="7"/>
        <v>5480</v>
      </c>
      <c r="Z44" s="11"/>
      <c r="AA44" s="10">
        <v>190.75</v>
      </c>
      <c r="AB44" s="10">
        <f t="shared" si="8"/>
        <v>3815</v>
      </c>
      <c r="AC44" s="11"/>
      <c r="AD44" s="10">
        <v>230</v>
      </c>
      <c r="AE44" s="10">
        <f t="shared" si="9"/>
        <v>4600</v>
      </c>
      <c r="AF44" s="11"/>
      <c r="AG44" s="10">
        <v>215</v>
      </c>
      <c r="AH44" s="10">
        <f t="shared" si="10"/>
        <v>4300</v>
      </c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</row>
    <row r="45" spans="1:67" x14ac:dyDescent="0.3">
      <c r="A45" s="8" t="s">
        <v>60</v>
      </c>
      <c r="B45" s="9">
        <v>2</v>
      </c>
      <c r="C45" s="10">
        <v>4800</v>
      </c>
      <c r="D45" s="10">
        <f t="shared" si="0"/>
        <v>9600</v>
      </c>
      <c r="E45" s="11"/>
      <c r="F45" s="10">
        <v>5146</v>
      </c>
      <c r="G45" s="10">
        <f t="shared" si="1"/>
        <v>10292</v>
      </c>
      <c r="H45" s="11"/>
      <c r="I45" s="10">
        <v>3800</v>
      </c>
      <c r="J45" s="10">
        <f t="shared" si="2"/>
        <v>7600</v>
      </c>
      <c r="K45" s="11"/>
      <c r="L45" s="10">
        <v>6100</v>
      </c>
      <c r="M45" s="10">
        <f t="shared" si="3"/>
        <v>12200</v>
      </c>
      <c r="N45" s="11"/>
      <c r="O45" s="10">
        <v>4200</v>
      </c>
      <c r="P45" s="10">
        <f t="shared" si="4"/>
        <v>8400</v>
      </c>
      <c r="Q45" s="11"/>
      <c r="R45" s="10">
        <v>6350</v>
      </c>
      <c r="S45" s="10">
        <f t="shared" si="5"/>
        <v>12700</v>
      </c>
      <c r="T45" s="11"/>
      <c r="U45" s="10">
        <v>3900</v>
      </c>
      <c r="V45" s="10">
        <f t="shared" si="6"/>
        <v>7800</v>
      </c>
      <c r="W45" s="11"/>
      <c r="X45" s="10">
        <v>7602</v>
      </c>
      <c r="Y45" s="10">
        <f t="shared" si="7"/>
        <v>15204</v>
      </c>
      <c r="Z45" s="11"/>
      <c r="AA45" s="10">
        <v>5291.5</v>
      </c>
      <c r="AB45" s="10">
        <f t="shared" si="8"/>
        <v>10583</v>
      </c>
      <c r="AC45" s="11"/>
      <c r="AD45" s="10">
        <v>4400</v>
      </c>
      <c r="AE45" s="10">
        <f t="shared" si="9"/>
        <v>8800</v>
      </c>
      <c r="AF45" s="11"/>
      <c r="AG45" s="10">
        <v>6000</v>
      </c>
      <c r="AH45" s="10">
        <f t="shared" si="10"/>
        <v>12000</v>
      </c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</row>
    <row r="46" spans="1:67" x14ac:dyDescent="0.3">
      <c r="A46" s="8" t="s">
        <v>61</v>
      </c>
      <c r="B46" s="9">
        <v>49</v>
      </c>
      <c r="C46" s="10">
        <v>3250</v>
      </c>
      <c r="D46" s="10">
        <f t="shared" si="0"/>
        <v>159250</v>
      </c>
      <c r="E46" s="11"/>
      <c r="F46" s="10">
        <v>1468</v>
      </c>
      <c r="G46" s="10">
        <f t="shared" si="1"/>
        <v>71932</v>
      </c>
      <c r="H46" s="11"/>
      <c r="I46" s="10">
        <v>2250</v>
      </c>
      <c r="J46" s="10">
        <f t="shared" si="2"/>
        <v>110250</v>
      </c>
      <c r="K46" s="11"/>
      <c r="L46" s="10">
        <v>1750</v>
      </c>
      <c r="M46" s="10">
        <f t="shared" si="3"/>
        <v>85750</v>
      </c>
      <c r="N46" s="11"/>
      <c r="O46" s="10">
        <v>1300</v>
      </c>
      <c r="P46" s="10">
        <f t="shared" si="4"/>
        <v>63700</v>
      </c>
      <c r="Q46" s="11"/>
      <c r="R46" s="10">
        <v>1800</v>
      </c>
      <c r="S46" s="10">
        <f t="shared" si="5"/>
        <v>88200</v>
      </c>
      <c r="T46" s="11"/>
      <c r="U46" s="10">
        <v>1750</v>
      </c>
      <c r="V46" s="10">
        <f t="shared" si="6"/>
        <v>85750</v>
      </c>
      <c r="W46" s="11"/>
      <c r="X46" s="10">
        <v>2169</v>
      </c>
      <c r="Y46" s="10">
        <f t="shared" si="7"/>
        <v>106281</v>
      </c>
      <c r="Z46" s="11"/>
      <c r="AA46" s="10">
        <v>1509.63</v>
      </c>
      <c r="AB46" s="10">
        <f t="shared" si="8"/>
        <v>73971.87000000001</v>
      </c>
      <c r="AC46" s="11"/>
      <c r="AD46" s="10">
        <v>13500</v>
      </c>
      <c r="AE46" s="10">
        <f t="shared" si="9"/>
        <v>661500</v>
      </c>
      <c r="AF46" s="11"/>
      <c r="AG46" s="10">
        <v>1750</v>
      </c>
      <c r="AH46" s="10">
        <f t="shared" si="10"/>
        <v>85750</v>
      </c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</row>
    <row r="47" spans="1:67" x14ac:dyDescent="0.3">
      <c r="A47" s="8" t="s">
        <v>62</v>
      </c>
      <c r="B47" s="9">
        <v>4</v>
      </c>
      <c r="C47" s="10">
        <v>12300</v>
      </c>
      <c r="D47" s="10">
        <f t="shared" si="0"/>
        <v>49200</v>
      </c>
      <c r="E47" s="11"/>
      <c r="F47" s="10">
        <v>7938</v>
      </c>
      <c r="G47" s="10">
        <f t="shared" si="1"/>
        <v>31752</v>
      </c>
      <c r="H47" s="11"/>
      <c r="I47" s="10">
        <v>3600</v>
      </c>
      <c r="J47" s="10">
        <f t="shared" si="2"/>
        <v>14400</v>
      </c>
      <c r="K47" s="11"/>
      <c r="L47" s="10">
        <v>9400</v>
      </c>
      <c r="M47" s="10">
        <f t="shared" si="3"/>
        <v>37600</v>
      </c>
      <c r="N47" s="11"/>
      <c r="O47" s="10">
        <v>9100</v>
      </c>
      <c r="P47" s="10">
        <f t="shared" si="4"/>
        <v>36400</v>
      </c>
      <c r="Q47" s="11"/>
      <c r="R47" s="10">
        <v>9800</v>
      </c>
      <c r="S47" s="10">
        <f t="shared" si="5"/>
        <v>39200</v>
      </c>
      <c r="T47" s="11"/>
      <c r="U47" s="10">
        <v>6900</v>
      </c>
      <c r="V47" s="10">
        <f t="shared" si="6"/>
        <v>27600</v>
      </c>
      <c r="W47" s="11"/>
      <c r="X47" s="10">
        <v>11726</v>
      </c>
      <c r="Y47" s="10">
        <f t="shared" si="7"/>
        <v>46904</v>
      </c>
      <c r="Z47" s="11"/>
      <c r="AA47" s="10">
        <v>8163</v>
      </c>
      <c r="AB47" s="10">
        <f t="shared" si="8"/>
        <v>32652</v>
      </c>
      <c r="AC47" s="11"/>
      <c r="AD47" s="16">
        <v>9000</v>
      </c>
      <c r="AE47" s="16">
        <f t="shared" si="9"/>
        <v>36000</v>
      </c>
      <c r="AF47" s="11"/>
      <c r="AG47" s="10">
        <v>9750</v>
      </c>
      <c r="AH47" s="10">
        <f t="shared" si="10"/>
        <v>39000</v>
      </c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</row>
    <row r="48" spans="1:67" x14ac:dyDescent="0.3">
      <c r="A48" s="8" t="s">
        <v>63</v>
      </c>
      <c r="B48" s="9">
        <v>1</v>
      </c>
      <c r="C48" s="10">
        <v>21300</v>
      </c>
      <c r="D48" s="10">
        <f t="shared" si="0"/>
        <v>21300</v>
      </c>
      <c r="E48" s="11"/>
      <c r="F48" s="10">
        <v>29964</v>
      </c>
      <c r="G48" s="10">
        <f t="shared" si="1"/>
        <v>29964</v>
      </c>
      <c r="H48" s="11"/>
      <c r="I48" s="10">
        <v>12000</v>
      </c>
      <c r="J48" s="10">
        <f t="shared" si="2"/>
        <v>12000</v>
      </c>
      <c r="K48" s="11"/>
      <c r="L48" s="10">
        <v>35500</v>
      </c>
      <c r="M48" s="10">
        <f t="shared" si="3"/>
        <v>35500</v>
      </c>
      <c r="N48" s="11"/>
      <c r="O48" s="10">
        <v>18000</v>
      </c>
      <c r="P48" s="10">
        <f t="shared" si="4"/>
        <v>18000</v>
      </c>
      <c r="Q48" s="11"/>
      <c r="R48" s="10">
        <v>37000</v>
      </c>
      <c r="S48" s="10">
        <f t="shared" si="5"/>
        <v>37000</v>
      </c>
      <c r="T48" s="11"/>
      <c r="U48" s="10">
        <v>19000</v>
      </c>
      <c r="V48" s="10">
        <f t="shared" si="6"/>
        <v>19000</v>
      </c>
      <c r="W48" s="11"/>
      <c r="X48" s="10">
        <v>44262</v>
      </c>
      <c r="Y48" s="10">
        <f t="shared" si="7"/>
        <v>44262</v>
      </c>
      <c r="Z48" s="11"/>
      <c r="AA48" s="10">
        <v>30812</v>
      </c>
      <c r="AB48" s="10">
        <f t="shared" si="8"/>
        <v>30812</v>
      </c>
      <c r="AC48" s="11"/>
      <c r="AD48" s="10">
        <v>24000</v>
      </c>
      <c r="AE48" s="10">
        <f t="shared" si="9"/>
        <v>24000</v>
      </c>
      <c r="AF48" s="11"/>
      <c r="AG48" s="10">
        <v>25000</v>
      </c>
      <c r="AH48" s="10">
        <f t="shared" si="10"/>
        <v>25000</v>
      </c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</row>
    <row r="49" spans="1:67" x14ac:dyDescent="0.3">
      <c r="A49" s="8" t="s">
        <v>64</v>
      </c>
      <c r="B49" s="9">
        <v>1</v>
      </c>
      <c r="C49" s="10">
        <v>49000</v>
      </c>
      <c r="D49" s="10">
        <f t="shared" si="0"/>
        <v>49000</v>
      </c>
      <c r="E49" s="11"/>
      <c r="F49" s="10">
        <v>29235</v>
      </c>
      <c r="G49" s="10">
        <f t="shared" si="1"/>
        <v>29235</v>
      </c>
      <c r="H49" s="11"/>
      <c r="I49" s="10">
        <v>30000</v>
      </c>
      <c r="J49" s="10">
        <f t="shared" si="2"/>
        <v>30000</v>
      </c>
      <c r="K49" s="11"/>
      <c r="L49" s="10">
        <v>34600</v>
      </c>
      <c r="M49" s="10">
        <f t="shared" si="3"/>
        <v>34600</v>
      </c>
      <c r="N49" s="11"/>
      <c r="O49" s="10">
        <v>25000</v>
      </c>
      <c r="P49" s="10">
        <f t="shared" si="4"/>
        <v>25000</v>
      </c>
      <c r="Q49" s="11"/>
      <c r="R49" s="10">
        <v>75000</v>
      </c>
      <c r="S49" s="10">
        <f t="shared" si="5"/>
        <v>75000</v>
      </c>
      <c r="T49" s="11"/>
      <c r="U49" s="10">
        <v>25000</v>
      </c>
      <c r="V49" s="10">
        <f t="shared" si="6"/>
        <v>25000</v>
      </c>
      <c r="W49" s="11"/>
      <c r="X49" s="10">
        <v>43184</v>
      </c>
      <c r="Y49" s="10">
        <f t="shared" si="7"/>
        <v>43184</v>
      </c>
      <c r="Z49" s="11"/>
      <c r="AA49" s="10">
        <v>30062</v>
      </c>
      <c r="AB49" s="10">
        <f t="shared" si="8"/>
        <v>30062</v>
      </c>
      <c r="AC49" s="11"/>
      <c r="AD49" s="10">
        <v>42000</v>
      </c>
      <c r="AE49" s="10">
        <f t="shared" si="9"/>
        <v>42000</v>
      </c>
      <c r="AF49" s="11"/>
      <c r="AG49" s="10">
        <v>34000</v>
      </c>
      <c r="AH49" s="10">
        <f t="shared" si="10"/>
        <v>34000</v>
      </c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</row>
    <row r="50" spans="1:67" x14ac:dyDescent="0.3">
      <c r="C50" s="11" t="s">
        <v>72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</row>
    <row r="51" spans="1:67" ht="15" thickBot="1" x14ac:dyDescent="0.35">
      <c r="A51" s="8" t="s">
        <v>20</v>
      </c>
      <c r="C51" s="11"/>
      <c r="D51" s="12">
        <f>SUM(D6:D50)</f>
        <v>5599681</v>
      </c>
      <c r="E51" s="11"/>
      <c r="F51" s="11"/>
      <c r="G51" s="12">
        <f>SUM(G6:G50)</f>
        <v>4634194</v>
      </c>
      <c r="H51" s="11"/>
      <c r="I51" s="11"/>
      <c r="J51" s="12">
        <f>SUM(J6:J50)</f>
        <v>5904480.4000000004</v>
      </c>
      <c r="K51" s="11"/>
      <c r="L51" s="11"/>
      <c r="M51" s="12">
        <f>SUM(M6:M50)</f>
        <v>4442419</v>
      </c>
      <c r="N51" s="11"/>
      <c r="O51" s="11"/>
      <c r="P51" s="12">
        <f>SUM(P6:P50)</f>
        <v>6211043</v>
      </c>
      <c r="Q51" s="11"/>
      <c r="R51" s="11"/>
      <c r="S51" s="12">
        <f>SUM(S6:S50)</f>
        <v>6651670.0499999998</v>
      </c>
      <c r="T51" s="11"/>
      <c r="U51" s="11"/>
      <c r="V51" s="12">
        <f>SUM(V6:V50)</f>
        <v>4687670</v>
      </c>
      <c r="W51" s="11"/>
      <c r="X51" s="11"/>
      <c r="Y51" s="12">
        <f>SUM(Y6:Y50)</f>
        <v>6753690</v>
      </c>
      <c r="Z51" s="11"/>
      <c r="AA51" s="11"/>
      <c r="AB51" s="12">
        <f>SUM(AB6:AB50)</f>
        <v>3964022.74</v>
      </c>
      <c r="AC51" s="11"/>
      <c r="AD51" s="11"/>
      <c r="AE51" s="12">
        <f>SUM(AE6:AE50)</f>
        <v>5516454</v>
      </c>
      <c r="AF51" s="11"/>
      <c r="AG51" s="11"/>
      <c r="AH51" s="12">
        <f>SUM(AH6:AH50)</f>
        <v>4439870</v>
      </c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</row>
    <row r="52" spans="1:67" x14ac:dyDescent="0.3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 t="s">
        <v>79</v>
      </c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</row>
    <row r="53" spans="1:67" x14ac:dyDescent="0.3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</row>
    <row r="54" spans="1:67" x14ac:dyDescent="0.3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</row>
    <row r="55" spans="1:67" x14ac:dyDescent="0.3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</row>
    <row r="56" spans="1:67" x14ac:dyDescent="0.3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</row>
    <row r="57" spans="1:67" x14ac:dyDescent="0.3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</row>
    <row r="58" spans="1:67" x14ac:dyDescent="0.3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</row>
    <row r="59" spans="1:67" x14ac:dyDescent="0.3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</row>
    <row r="60" spans="1:67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</row>
    <row r="61" spans="1:67" x14ac:dyDescent="0.3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</row>
    <row r="62" spans="1:67" x14ac:dyDescent="0.3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</row>
    <row r="63" spans="1:67" x14ac:dyDescent="0.3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</row>
    <row r="64" spans="1:67" x14ac:dyDescent="0.3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</row>
    <row r="65" spans="3:67" x14ac:dyDescent="0.3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</row>
    <row r="66" spans="3:67" x14ac:dyDescent="0.3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</row>
    <row r="67" spans="3:67" x14ac:dyDescent="0.3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</row>
    <row r="68" spans="3:67" x14ac:dyDescent="0.3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</row>
    <row r="69" spans="3:67" x14ac:dyDescent="0.3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</row>
    <row r="70" spans="3:67" x14ac:dyDescent="0.3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</row>
    <row r="71" spans="3:67" x14ac:dyDescent="0.3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</row>
    <row r="72" spans="3:67" x14ac:dyDescent="0.3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</row>
    <row r="73" spans="3:67" x14ac:dyDescent="0.3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</row>
    <row r="74" spans="3:67" x14ac:dyDescent="0.3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</row>
    <row r="75" spans="3:67" x14ac:dyDescent="0.3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</row>
    <row r="76" spans="3:67" x14ac:dyDescent="0.3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</row>
    <row r="77" spans="3:67" x14ac:dyDescent="0.3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</row>
    <row r="78" spans="3:67" x14ac:dyDescent="0.3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</row>
    <row r="79" spans="3:67" x14ac:dyDescent="0.3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</row>
    <row r="80" spans="3:67" x14ac:dyDescent="0.3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</row>
    <row r="81" spans="3:67" x14ac:dyDescent="0.3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</row>
    <row r="82" spans="3:67" x14ac:dyDescent="0.3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</row>
    <row r="83" spans="3:67" x14ac:dyDescent="0.3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</row>
    <row r="84" spans="3:67" x14ac:dyDescent="0.3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</row>
    <row r="85" spans="3:67" x14ac:dyDescent="0.3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</row>
    <row r="86" spans="3:67" x14ac:dyDescent="0.3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</row>
    <row r="87" spans="3:67" x14ac:dyDescent="0.3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</row>
    <row r="88" spans="3:67" x14ac:dyDescent="0.3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</row>
    <row r="89" spans="3:67" x14ac:dyDescent="0.3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</row>
    <row r="90" spans="3:67" x14ac:dyDescent="0.3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</row>
    <row r="91" spans="3:67" x14ac:dyDescent="0.3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</row>
    <row r="92" spans="3:67" x14ac:dyDescent="0.3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</row>
    <row r="93" spans="3:67" x14ac:dyDescent="0.3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</row>
    <row r="94" spans="3:67" x14ac:dyDescent="0.3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</row>
    <row r="95" spans="3:67" x14ac:dyDescent="0.3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</row>
    <row r="96" spans="3:67" x14ac:dyDescent="0.3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</row>
    <row r="97" spans="3:67" x14ac:dyDescent="0.3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</row>
    <row r="98" spans="3:67" x14ac:dyDescent="0.3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</row>
    <row r="99" spans="3:67" x14ac:dyDescent="0.3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</row>
    <row r="100" spans="3:67" x14ac:dyDescent="0.3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</row>
    <row r="101" spans="3:67" x14ac:dyDescent="0.3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</row>
    <row r="102" spans="3:67" x14ac:dyDescent="0.3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</row>
    <row r="103" spans="3:67" x14ac:dyDescent="0.3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</row>
    <row r="104" spans="3:67" x14ac:dyDescent="0.3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</row>
    <row r="105" spans="3:67" x14ac:dyDescent="0.3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</row>
    <row r="106" spans="3:67" x14ac:dyDescent="0.3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</row>
    <row r="107" spans="3:67" x14ac:dyDescent="0.3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</row>
    <row r="108" spans="3:67" x14ac:dyDescent="0.3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</row>
    <row r="109" spans="3:67" x14ac:dyDescent="0.3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</row>
    <row r="110" spans="3:67" x14ac:dyDescent="0.3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</row>
    <row r="111" spans="3:67" x14ac:dyDescent="0.3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</row>
    <row r="112" spans="3:67" x14ac:dyDescent="0.3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</row>
    <row r="113" spans="3:67" x14ac:dyDescent="0.3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</row>
    <row r="114" spans="3:67" x14ac:dyDescent="0.3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</row>
    <row r="115" spans="3:67" x14ac:dyDescent="0.3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</row>
    <row r="116" spans="3:67" x14ac:dyDescent="0.3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</row>
    <row r="117" spans="3:67" x14ac:dyDescent="0.3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</row>
    <row r="118" spans="3:67" x14ac:dyDescent="0.3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</row>
    <row r="119" spans="3:67" x14ac:dyDescent="0.3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</row>
    <row r="120" spans="3:67" x14ac:dyDescent="0.3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</row>
    <row r="121" spans="3:67" x14ac:dyDescent="0.3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</row>
    <row r="122" spans="3:67" x14ac:dyDescent="0.3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</row>
    <row r="123" spans="3:67" x14ac:dyDescent="0.3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</row>
    <row r="124" spans="3:67" x14ac:dyDescent="0.3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</row>
    <row r="125" spans="3:67" x14ac:dyDescent="0.3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</row>
    <row r="126" spans="3:67" x14ac:dyDescent="0.3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</row>
    <row r="127" spans="3:67" x14ac:dyDescent="0.3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</row>
    <row r="128" spans="3:67" x14ac:dyDescent="0.3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</row>
    <row r="129" spans="3:67" x14ac:dyDescent="0.3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</row>
    <row r="130" spans="3:67" x14ac:dyDescent="0.3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</row>
    <row r="131" spans="3:67" x14ac:dyDescent="0.3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</row>
    <row r="132" spans="3:67" x14ac:dyDescent="0.3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</row>
    <row r="133" spans="3:67" x14ac:dyDescent="0.3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</row>
    <row r="134" spans="3:67" x14ac:dyDescent="0.3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</row>
    <row r="135" spans="3:67" x14ac:dyDescent="0.3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</row>
    <row r="136" spans="3:67" x14ac:dyDescent="0.3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</row>
    <row r="137" spans="3:67" x14ac:dyDescent="0.3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</row>
    <row r="138" spans="3:67" x14ac:dyDescent="0.3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</row>
    <row r="139" spans="3:67" x14ac:dyDescent="0.3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</row>
    <row r="140" spans="3:67" x14ac:dyDescent="0.3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</row>
    <row r="141" spans="3:67" x14ac:dyDescent="0.3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</row>
    <row r="142" spans="3:67" x14ac:dyDescent="0.3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</row>
    <row r="143" spans="3:67" x14ac:dyDescent="0.3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</row>
    <row r="144" spans="3:67" x14ac:dyDescent="0.3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</row>
    <row r="145" spans="3:67" x14ac:dyDescent="0.3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</row>
    <row r="146" spans="3:67" x14ac:dyDescent="0.3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</row>
    <row r="147" spans="3:67" x14ac:dyDescent="0.3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</row>
    <row r="148" spans="3:67" x14ac:dyDescent="0.3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</row>
    <row r="149" spans="3:67" x14ac:dyDescent="0.3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</row>
    <row r="150" spans="3:67" x14ac:dyDescent="0.3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</row>
    <row r="151" spans="3:67" x14ac:dyDescent="0.3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</row>
    <row r="152" spans="3:67" x14ac:dyDescent="0.3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</row>
    <row r="153" spans="3:67" x14ac:dyDescent="0.3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</row>
    <row r="154" spans="3:67" x14ac:dyDescent="0.3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</row>
    <row r="155" spans="3:67" x14ac:dyDescent="0.3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</row>
    <row r="156" spans="3:67" x14ac:dyDescent="0.3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</row>
    <row r="157" spans="3:67" x14ac:dyDescent="0.3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</row>
    <row r="158" spans="3:67" x14ac:dyDescent="0.3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</row>
    <row r="159" spans="3:67" x14ac:dyDescent="0.3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</row>
    <row r="160" spans="3:67" x14ac:dyDescent="0.3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</row>
    <row r="161" spans="3:67" x14ac:dyDescent="0.3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</row>
    <row r="162" spans="3:67" x14ac:dyDescent="0.3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</row>
    <row r="163" spans="3:67" x14ac:dyDescent="0.3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</row>
    <row r="164" spans="3:67" x14ac:dyDescent="0.3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</row>
    <row r="165" spans="3:67" x14ac:dyDescent="0.3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</row>
    <row r="166" spans="3:67" x14ac:dyDescent="0.3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</row>
    <row r="167" spans="3:67" x14ac:dyDescent="0.3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</row>
    <row r="168" spans="3:67" x14ac:dyDescent="0.3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</row>
    <row r="169" spans="3:67" x14ac:dyDescent="0.3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</row>
    <row r="170" spans="3:67" x14ac:dyDescent="0.3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</row>
    <row r="171" spans="3:67" x14ac:dyDescent="0.3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</row>
    <row r="172" spans="3:67" x14ac:dyDescent="0.3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</row>
    <row r="173" spans="3:67" x14ac:dyDescent="0.3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</row>
    <row r="174" spans="3:67" x14ac:dyDescent="0.3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</row>
    <row r="175" spans="3:67" x14ac:dyDescent="0.3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</row>
    <row r="176" spans="3:67" x14ac:dyDescent="0.3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</row>
    <row r="177" spans="3:67" x14ac:dyDescent="0.3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Total Recap</vt:lpstr>
      <vt:lpstr>Unit Pricing Sheet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2021-03-11T23:31:24Z</cp:lastPrinted>
  <dcterms:created xsi:type="dcterms:W3CDTF">2019-04-30T19:00:44Z</dcterms:created>
  <dcterms:modified xsi:type="dcterms:W3CDTF">2021-03-11T23:58:16Z</dcterms:modified>
</cp:coreProperties>
</file>