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aaa-purchasing-tammy &amp; nancy\Bids\Bid #20-026 landfill cap repair\"/>
    </mc:Choice>
  </mc:AlternateContent>
  <bookViews>
    <workbookView xWindow="0" yWindow="0" windowWidth="23040" windowHeight="9192"/>
  </bookViews>
  <sheets>
    <sheet name="Sheet1" sheetId="1" r:id="rId1"/>
  </sheets>
  <definedNames>
    <definedName name="_xlnm.Print_Area" localSheetId="0">Sheet1!$A$1:$X$26</definedName>
  </definedNames>
  <calcPr calcId="162913"/>
</workbook>
</file>

<file path=xl/calcChain.xml><?xml version="1.0" encoding="utf-8"?>
<calcChain xmlns="http://schemas.openxmlformats.org/spreadsheetml/2006/main">
  <c r="R15" i="1" l="1"/>
  <c r="X16" i="1"/>
  <c r="X15" i="1"/>
  <c r="X14" i="1"/>
  <c r="X13" i="1"/>
  <c r="X12" i="1"/>
  <c r="X11" i="1"/>
  <c r="X10" i="1"/>
  <c r="X9" i="1"/>
  <c r="X8" i="1"/>
  <c r="X7" i="1"/>
  <c r="X6" i="1"/>
  <c r="X5" i="1"/>
  <c r="U16" i="1"/>
  <c r="U15" i="1"/>
  <c r="U14" i="1"/>
  <c r="U13" i="1"/>
  <c r="U12" i="1"/>
  <c r="U11" i="1"/>
  <c r="U10" i="1"/>
  <c r="U9" i="1"/>
  <c r="U8" i="1"/>
  <c r="U7" i="1"/>
  <c r="U6" i="1"/>
  <c r="U5" i="1"/>
  <c r="R16" i="1"/>
  <c r="R14" i="1"/>
  <c r="R13" i="1"/>
  <c r="R12" i="1"/>
  <c r="R11" i="1"/>
  <c r="R10" i="1"/>
  <c r="R9" i="1"/>
  <c r="R8" i="1"/>
  <c r="R7" i="1"/>
  <c r="R6" i="1"/>
  <c r="R5" i="1"/>
  <c r="O16" i="1"/>
  <c r="O15" i="1"/>
  <c r="O14" i="1"/>
  <c r="O13" i="1"/>
  <c r="O12" i="1"/>
  <c r="O11" i="1"/>
  <c r="O10" i="1"/>
  <c r="O9" i="1"/>
  <c r="O8" i="1"/>
  <c r="O7" i="1"/>
  <c r="O6" i="1"/>
  <c r="O5" i="1"/>
  <c r="W17" i="1" l="1"/>
  <c r="T17" i="1"/>
  <c r="Q17" i="1"/>
  <c r="N17" i="1"/>
  <c r="L16" i="1"/>
  <c r="L15" i="1"/>
  <c r="L14" i="1"/>
  <c r="L13" i="1"/>
  <c r="L12" i="1"/>
  <c r="L11" i="1"/>
  <c r="L10" i="1"/>
  <c r="L9" i="1"/>
  <c r="L8" i="1"/>
  <c r="L7" i="1"/>
  <c r="L6" i="1"/>
  <c r="L5" i="1"/>
  <c r="I16" i="1"/>
  <c r="I15" i="1"/>
  <c r="I14" i="1"/>
  <c r="I13" i="1"/>
  <c r="I12" i="1"/>
  <c r="I11" i="1"/>
  <c r="I10" i="1"/>
  <c r="I9" i="1"/>
  <c r="I8" i="1"/>
  <c r="I7" i="1"/>
  <c r="I6" i="1"/>
  <c r="I5" i="1"/>
  <c r="F16" i="1"/>
  <c r="F15" i="1"/>
  <c r="F14" i="1"/>
  <c r="F13" i="1"/>
  <c r="F12" i="1"/>
  <c r="F11" i="1"/>
  <c r="F10" i="1"/>
  <c r="F9" i="1"/>
  <c r="F8" i="1"/>
  <c r="F7" i="1"/>
  <c r="F6" i="1"/>
  <c r="F5" i="1"/>
  <c r="E17" i="1" l="1"/>
  <c r="H17" i="1"/>
  <c r="K17" i="1"/>
</calcChain>
</file>

<file path=xl/sharedStrings.xml><?xml version="1.0" encoding="utf-8"?>
<sst xmlns="http://schemas.openxmlformats.org/spreadsheetml/2006/main" count="126" uniqueCount="44">
  <si>
    <r>
      <rPr>
        <b/>
        <sz val="12"/>
        <rFont val="Verdana"/>
      </rPr>
      <t>TOTAL:</t>
    </r>
  </si>
  <si>
    <r>
      <rPr>
        <sz val="8.5"/>
        <rFont val="Arial"/>
      </rPr>
      <t>Page 1 of 1</t>
    </r>
  </si>
  <si>
    <t>Bid Signed</t>
  </si>
  <si>
    <t>Non Collusion</t>
  </si>
  <si>
    <t>affidavit of Compliance</t>
  </si>
  <si>
    <t>Attestation of Taxes</t>
  </si>
  <si>
    <t>Debarment</t>
  </si>
  <si>
    <t>Prevailing Wages</t>
  </si>
  <si>
    <t>Bidders Certification</t>
  </si>
  <si>
    <t>Contractors Certification</t>
  </si>
  <si>
    <t>5% bid bond</t>
  </si>
  <si>
    <r>
      <rPr>
        <b/>
        <sz val="11"/>
        <rFont val="Calibri"/>
        <family val="2"/>
        <scheme val="minor"/>
      </rPr>
      <t>Item
No.</t>
    </r>
  </si>
  <si>
    <r>
      <rPr>
        <b/>
        <sz val="11"/>
        <rFont val="Calibri"/>
        <family val="2"/>
        <scheme val="minor"/>
      </rPr>
      <t>Item</t>
    </r>
  </si>
  <si>
    <r>
      <rPr>
        <b/>
        <sz val="11"/>
        <rFont val="Calibri"/>
        <family val="2"/>
        <scheme val="minor"/>
      </rPr>
      <t>Estimated
Quantity</t>
    </r>
  </si>
  <si>
    <r>
      <rPr>
        <b/>
        <sz val="11"/>
        <rFont val="Calibri"/>
        <family val="2"/>
        <scheme val="minor"/>
      </rPr>
      <t>Units</t>
    </r>
  </si>
  <si>
    <r>
      <rPr>
        <b/>
        <sz val="11"/>
        <rFont val="Calibri"/>
        <family val="2"/>
        <scheme val="minor"/>
      </rPr>
      <t>Unit Prices</t>
    </r>
  </si>
  <si>
    <r>
      <rPr>
        <b/>
        <sz val="11"/>
        <rFont val="Calibri"/>
        <family val="2"/>
        <scheme val="minor"/>
      </rPr>
      <t>Item Total</t>
    </r>
  </si>
  <si>
    <r>
      <rPr>
        <sz val="11"/>
        <rFont val="Calibri"/>
        <family val="2"/>
        <scheme val="minor"/>
      </rPr>
      <t>Mobilization and Demobilization</t>
    </r>
  </si>
  <si>
    <r>
      <rPr>
        <sz val="11"/>
        <rFont val="Calibri"/>
        <family val="2"/>
        <scheme val="minor"/>
      </rPr>
      <t>LS</t>
    </r>
  </si>
  <si>
    <r>
      <rPr>
        <sz val="11"/>
        <rFont val="Calibri"/>
        <family val="2"/>
        <scheme val="minor"/>
      </rPr>
      <t>Erosion Control - Haybales and Silt Fence</t>
    </r>
  </si>
  <si>
    <r>
      <rPr>
        <sz val="11"/>
        <rFont val="Calibri"/>
        <family val="2"/>
        <scheme val="minor"/>
      </rPr>
      <t>Surveys/Record Drawings (Subgrade, Geomembrane including repairs, Drainage Material and Final Cover)</t>
    </r>
  </si>
  <si>
    <r>
      <rPr>
        <sz val="11"/>
        <rFont val="Calibri"/>
        <family val="2"/>
        <scheme val="minor"/>
      </rPr>
      <t>Clean off Eroded Areas to obtain clear cross section of cover materials and Visually Inspect HDPE geomembrane (Areas 1, 2, 3, 4, 5 and Area adjacent to DPW Garage)</t>
    </r>
  </si>
  <si>
    <r>
      <rPr>
        <sz val="11"/>
        <rFont val="Calibri"/>
        <family val="2"/>
        <scheme val="minor"/>
      </rPr>
      <t>SY</t>
    </r>
  </si>
  <si>
    <r>
      <rPr>
        <sz val="11"/>
        <rFont val="Calibri"/>
        <family val="2"/>
        <scheme val="minor"/>
      </rPr>
      <t>Furnish &amp; Install 12-inch Drainage Material Layer (Areas 1, 2, 3, 4, 5 and Area adjacent to DPW Garage)</t>
    </r>
  </si>
  <si>
    <r>
      <rPr>
        <sz val="11"/>
        <rFont val="Calibri"/>
        <family val="2"/>
        <scheme val="minor"/>
      </rPr>
      <t>Furnish &amp; Install  12-inch Vegetative Support Layer (Areas 1, 2, 3, 4, 5 and Area adjacent to DPW Garage)</t>
    </r>
  </si>
  <si>
    <r>
      <rPr>
        <sz val="11"/>
        <rFont val="Calibri"/>
        <family val="2"/>
        <scheme val="minor"/>
      </rPr>
      <t>Furnish &amp; Install Downslope Channel (Area 3)</t>
    </r>
  </si>
  <si>
    <r>
      <rPr>
        <sz val="11"/>
        <rFont val="Calibri"/>
        <family val="2"/>
        <scheme val="minor"/>
      </rPr>
      <t>LF</t>
    </r>
  </si>
  <si>
    <r>
      <rPr>
        <sz val="11"/>
        <rFont val="Calibri"/>
        <family val="2"/>
        <scheme val="minor"/>
      </rPr>
      <t>Grading Repairs to Diversion Berms to Eliminate Low Points (Areas 1, 2 and 3)</t>
    </r>
  </si>
  <si>
    <r>
      <rPr>
        <sz val="11"/>
        <rFont val="Calibri"/>
        <family val="2"/>
        <scheme val="minor"/>
      </rPr>
      <t>Each</t>
    </r>
  </si>
  <si>
    <r>
      <rPr>
        <sz val="11"/>
        <rFont val="Calibri"/>
        <family val="2"/>
        <scheme val="minor"/>
      </rPr>
      <t>Furnish and Install Hydroseed on
Disturbed/Repair Areas (Areas 1, 2, 3, 4, 5 and Area adjacent to DPW Garage)</t>
    </r>
  </si>
  <si>
    <r>
      <rPr>
        <sz val="11"/>
        <rFont val="Calibri"/>
        <family val="2"/>
        <scheme val="minor"/>
      </rPr>
      <t>Furnish &amp; Install 40-mil Textured HDPE FML, including third party conformance testing as detailed in the specifications (Area adjacent to Transfer Station, and Areas 1, 2, 3, 4, 5 as necessary)</t>
    </r>
  </si>
  <si>
    <r>
      <rPr>
        <sz val="11"/>
        <rFont val="Calibri"/>
        <family val="2"/>
        <scheme val="minor"/>
      </rPr>
      <t>Clean sediment/borrow materials out of rock lined swales</t>
    </r>
  </si>
  <si>
    <r>
      <rPr>
        <sz val="11"/>
        <rFont val="Calibri"/>
        <family val="2"/>
        <scheme val="minor"/>
      </rPr>
      <t>Install orange construction fence as a warning layer beneath the vegetative support layer in level Repair Area adjacent to the DPW Garage (20 foot by 20 foot grid)</t>
    </r>
  </si>
  <si>
    <t>Bid #20-026 Landfill Cap Repair</t>
  </si>
  <si>
    <t>June 24, 2020 @ 1:00 pm</t>
  </si>
  <si>
    <t>Bid addendum 1-4</t>
  </si>
  <si>
    <t>Envirotrac</t>
  </si>
  <si>
    <t>Greensite Services Group</t>
  </si>
  <si>
    <t>ET&amp;L</t>
  </si>
  <si>
    <t>SumCo Eco Contracting</t>
  </si>
  <si>
    <t>AJ Virgilio</t>
  </si>
  <si>
    <t>Marion Excavating</t>
  </si>
  <si>
    <t>WM J Keller &amp; Sons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</si>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</sst>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3" x14ac:knownFonts="1">
    <font>
      <sz val="11"/>
      <color rgb="FF000000"/>
      <name val="Calibri"/>
    </font>
    <font>
      <b/>
      <sz val="10.5"/>
      <color rgb="FF000000"/>
      <name val="Verdana"/>
    </font>
    <font>
      <b/>
      <sz val="12"/>
      <color rgb="FF000000"/>
      <name val="Verdana"/>
    </font>
    <font>
      <sz val="8.5"/>
      <color rgb="FF000000"/>
      <name val="Arial"/>
    </font>
    <font>
      <b/>
      <sz val="12"/>
      <name val="Verdana"/>
    </font>
    <font>
      <sz val="8.5"/>
      <name val="Arial"/>
    </font>
    <font>
      <sz val="11"/>
      <color rgb="FF000000"/>
      <name val="Calibri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left" vertical="top"/>
    </xf>
    <xf numFmtId="0" fontId="0" fillId="0" borderId="0" xfId="0" applyBorder="1"/>
    <xf numFmtId="0" fontId="7" fillId="0" borderId="0" xfId="0" applyFont="1"/>
    <xf numFmtId="44" fontId="0" fillId="0" borderId="11" xfId="1" applyFont="1" applyBorder="1"/>
    <xf numFmtId="0" fontId="8" fillId="0" borderId="9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right" vertical="center" wrapText="1" indent="2"/>
    </xf>
    <xf numFmtId="0" fontId="8" fillId="0" borderId="6" xfId="0" applyFont="1" applyBorder="1" applyAlignment="1">
      <alignment horizontal="left" vertical="center" wrapText="1"/>
    </xf>
    <xf numFmtId="1" fontId="8" fillId="0" borderId="6" xfId="0" applyNumberFormat="1" applyFont="1" applyBorder="1" applyAlignment="1">
      <alignment horizontal="left" vertical="center" wrapText="1" indent="5"/>
    </xf>
    <xf numFmtId="0" fontId="8" fillId="0" borderId="7" xfId="0" applyFont="1" applyBorder="1" applyAlignment="1">
      <alignment horizontal="right" vertical="center" wrapText="1" indent="1"/>
    </xf>
    <xf numFmtId="1" fontId="8" fillId="0" borderId="9" xfId="0" applyNumberFormat="1" applyFont="1" applyBorder="1" applyAlignment="1">
      <alignment horizontal="right" vertical="center" wrapText="1" indent="2"/>
    </xf>
    <xf numFmtId="0" fontId="8" fillId="0" borderId="9" xfId="0" applyFont="1" applyBorder="1" applyAlignment="1">
      <alignment horizontal="left" vertical="center" wrapText="1"/>
    </xf>
    <xf numFmtId="1" fontId="8" fillId="0" borderId="9" xfId="0" applyNumberFormat="1" applyFont="1" applyBorder="1" applyAlignment="1">
      <alignment horizontal="left" vertical="center" wrapText="1" indent="5"/>
    </xf>
    <xf numFmtId="0" fontId="8" fillId="0" borderId="1" xfId="0" applyFont="1" applyBorder="1" applyAlignment="1">
      <alignment horizontal="right" vertical="center" wrapText="1" indent="1"/>
    </xf>
    <xf numFmtId="3" fontId="8" fillId="0" borderId="9" xfId="0" applyNumberFormat="1" applyFont="1" applyBorder="1" applyAlignment="1">
      <alignment horizontal="right" vertical="center" wrapText="1" indent="3"/>
    </xf>
    <xf numFmtId="1" fontId="8" fillId="0" borderId="9" xfId="0" applyNumberFormat="1" applyFont="1" applyBorder="1" applyAlignment="1">
      <alignment horizontal="left" vertical="center" wrapText="1" indent="4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justify" vertical="top" wrapText="1"/>
    </xf>
    <xf numFmtId="0" fontId="12" fillId="0" borderId="0" xfId="0" applyFont="1"/>
    <xf numFmtId="0" fontId="0" fillId="0" borderId="11" xfId="0" applyBorder="1"/>
    <xf numFmtId="0" fontId="9" fillId="0" borderId="5" xfId="0" applyFont="1" applyBorder="1" applyAlignment="1">
      <alignment horizontal="center" vertical="center" wrapText="1"/>
    </xf>
    <xf numFmtId="44" fontId="8" fillId="0" borderId="8" xfId="1" applyFont="1" applyBorder="1" applyAlignment="1">
      <alignment horizontal="left" vertical="top" wrapText="1"/>
    </xf>
    <xf numFmtId="44" fontId="8" fillId="0" borderId="6" xfId="1" applyFont="1" applyBorder="1" applyAlignment="1">
      <alignment horizontal="left" vertical="top" wrapText="1"/>
    </xf>
    <xf numFmtId="44" fontId="8" fillId="0" borderId="10" xfId="1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 indent="15"/>
    </xf>
    <xf numFmtId="44" fontId="2" fillId="0" borderId="6" xfId="1" applyFont="1" applyBorder="1" applyAlignment="1">
      <alignment horizontal="right" vertical="center" wrapText="1" indent="5"/>
    </xf>
    <xf numFmtId="0" fontId="1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 wrapText="1" indent="15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abSelected="1" workbookViewId="0">
      <selection activeCell="D12" sqref="D12"/>
    </sheetView>
  </sheetViews>
  <sheetFormatPr defaultRowHeight="14.4" x14ac:dyDescent="0.3"/>
  <cols>
    <col min="1" max="1" width="9.109375" customWidth="1"/>
    <col min="2" max="2" width="51.33203125" customWidth="1"/>
    <col min="3" max="3" width="14.109375" customWidth="1"/>
    <col min="4" max="4" width="8.109375" customWidth="1"/>
    <col min="5" max="5" width="15.88671875" customWidth="1"/>
    <col min="6" max="6" width="14.88671875" customWidth="1"/>
    <col min="7" max="7" width="3.6640625" customWidth="1"/>
    <col min="8" max="8" width="20" customWidth="1"/>
    <col min="9" max="9" width="21.109375" customWidth="1"/>
    <col min="10" max="10" width="3.44140625" customWidth="1"/>
    <col min="11" max="11" width="18.88671875" customWidth="1"/>
    <col min="12" max="12" width="20.44140625" customWidth="1"/>
    <col min="13" max="13" width="2.88671875" customWidth="1"/>
    <col min="14" max="14" width="20" customWidth="1"/>
    <col min="15" max="15" width="21.109375" customWidth="1"/>
    <col min="16" max="16" width="3.44140625" customWidth="1"/>
    <col min="17" max="17" width="18.88671875" customWidth="1"/>
    <col min="18" max="18" width="20.44140625" customWidth="1"/>
    <col min="19" max="19" width="3.33203125" customWidth="1"/>
    <col min="20" max="20" width="20" customWidth="1"/>
    <col min="21" max="21" width="21.109375" customWidth="1"/>
    <col min="22" max="22" width="3.44140625" customWidth="1"/>
    <col min="23" max="23" width="18.88671875" customWidth="1"/>
    <col min="24" max="24" width="20.44140625" customWidth="1"/>
  </cols>
  <sheetData>
    <row r="1" spans="1:24" x14ac:dyDescent="0.3">
      <c r="A1" s="21" t="s">
        <v>33</v>
      </c>
      <c r="C1" s="21" t="s">
        <v>34</v>
      </c>
    </row>
    <row r="2" spans="1:24" x14ac:dyDescent="0.3">
      <c r="E2" s="22" t="s">
        <v>36</v>
      </c>
      <c r="F2" s="22"/>
      <c r="H2" s="22" t="s">
        <v>37</v>
      </c>
      <c r="I2" s="22"/>
      <c r="K2" s="22" t="s">
        <v>38</v>
      </c>
      <c r="L2" s="22"/>
      <c r="N2" s="22" t="s">
        <v>39</v>
      </c>
      <c r="O2" s="22"/>
      <c r="Q2" s="22" t="s">
        <v>40</v>
      </c>
      <c r="R2" s="22"/>
      <c r="T2" s="22" t="s">
        <v>41</v>
      </c>
      <c r="U2" s="22"/>
      <c r="W2" s="22" t="s">
        <v>42</v>
      </c>
      <c r="X2" s="22"/>
    </row>
    <row r="3" spans="1:24" x14ac:dyDescent="0.3">
      <c r="A3" s="29"/>
      <c r="B3" s="29"/>
      <c r="C3" s="29"/>
      <c r="D3" s="29"/>
      <c r="E3" s="27"/>
      <c r="F3" s="27"/>
      <c r="H3" s="27"/>
      <c r="I3" s="27"/>
      <c r="K3" s="27"/>
      <c r="L3" s="27"/>
      <c r="N3" s="27"/>
      <c r="O3" s="27"/>
      <c r="Q3" s="27"/>
      <c r="R3" s="27"/>
      <c r="T3" s="27"/>
      <c r="U3" s="27"/>
      <c r="W3" s="27"/>
      <c r="X3" s="27"/>
    </row>
    <row r="4" spans="1:24" ht="29.1" customHeight="1" thickBot="1" x14ac:dyDescent="0.35">
      <c r="A4" s="6" t="s">
        <v>11</v>
      </c>
      <c r="B4" s="7" t="s">
        <v>12</v>
      </c>
      <c r="C4" s="6" t="s">
        <v>13</v>
      </c>
      <c r="D4" s="8" t="s">
        <v>14</v>
      </c>
      <c r="E4" s="23" t="s">
        <v>15</v>
      </c>
      <c r="F4" s="7" t="s">
        <v>16</v>
      </c>
      <c r="H4" s="23" t="s">
        <v>15</v>
      </c>
      <c r="I4" s="7" t="s">
        <v>16</v>
      </c>
      <c r="K4" s="23" t="s">
        <v>15</v>
      </c>
      <c r="L4" s="7" t="s">
        <v>16</v>
      </c>
      <c r="N4" s="23" t="s">
        <v>15</v>
      </c>
      <c r="O4" s="7" t="s">
        <v>16</v>
      </c>
      <c r="Q4" s="23" t="s">
        <v>15</v>
      </c>
      <c r="R4" s="7" t="s">
        <v>16</v>
      </c>
      <c r="T4" s="23" t="s">
        <v>15</v>
      </c>
      <c r="U4" s="7" t="s">
        <v>16</v>
      </c>
      <c r="W4" s="23" t="s">
        <v>15</v>
      </c>
      <c r="X4" s="7" t="s">
        <v>16</v>
      </c>
    </row>
    <row r="5" spans="1:24" ht="22.35" customHeight="1" thickTop="1" thickBot="1" x14ac:dyDescent="0.35">
      <c r="A5" s="9">
        <v>1</v>
      </c>
      <c r="B5" s="10" t="s">
        <v>17</v>
      </c>
      <c r="C5" s="11">
        <v>1</v>
      </c>
      <c r="D5" s="12" t="s">
        <v>18</v>
      </c>
      <c r="E5" s="24">
        <v>30000</v>
      </c>
      <c r="F5" s="25">
        <f>E5*C5</f>
        <v>30000</v>
      </c>
      <c r="H5" s="24">
        <v>9275</v>
      </c>
      <c r="I5" s="25">
        <f>H5*C5</f>
        <v>9275</v>
      </c>
      <c r="K5" s="24">
        <v>14000</v>
      </c>
      <c r="L5" s="25">
        <f>K5*C5</f>
        <v>14000</v>
      </c>
      <c r="N5" s="24">
        <v>16000</v>
      </c>
      <c r="O5" s="25">
        <f>N5*C5</f>
        <v>16000</v>
      </c>
      <c r="Q5" s="24">
        <v>17770</v>
      </c>
      <c r="R5" s="25">
        <f>Q5*C5</f>
        <v>17770</v>
      </c>
      <c r="T5" s="24">
        <v>19632</v>
      </c>
      <c r="U5" s="25">
        <f>T5*C5</f>
        <v>19632</v>
      </c>
      <c r="W5" s="24">
        <v>21876</v>
      </c>
      <c r="X5" s="25">
        <f>W5*C5</f>
        <v>21876</v>
      </c>
    </row>
    <row r="6" spans="1:24" ht="26.7" customHeight="1" thickTop="1" thickBot="1" x14ac:dyDescent="0.35">
      <c r="A6" s="13">
        <v>2</v>
      </c>
      <c r="B6" s="14" t="s">
        <v>19</v>
      </c>
      <c r="C6" s="15">
        <v>1</v>
      </c>
      <c r="D6" s="16" t="s">
        <v>18</v>
      </c>
      <c r="E6" s="26">
        <v>14000</v>
      </c>
      <c r="F6" s="25">
        <f t="shared" ref="F6:F16" si="0">E6*C6</f>
        <v>14000</v>
      </c>
      <c r="H6" s="26">
        <v>7753</v>
      </c>
      <c r="I6" s="25">
        <f t="shared" ref="I6:I16" si="1">H6*C6</f>
        <v>7753</v>
      </c>
      <c r="K6" s="26">
        <v>25000</v>
      </c>
      <c r="L6" s="25">
        <f t="shared" ref="L6:L16" si="2">K6*C6</f>
        <v>25000</v>
      </c>
      <c r="N6" s="26">
        <v>22748</v>
      </c>
      <c r="O6" s="25">
        <f t="shared" ref="O6:O16" si="3">N6*C6</f>
        <v>22748</v>
      </c>
      <c r="Q6" s="26">
        <v>20142.599999999999</v>
      </c>
      <c r="R6" s="25">
        <f t="shared" ref="R6:R16" si="4">Q6*C6</f>
        <v>20142.599999999999</v>
      </c>
      <c r="T6" s="26">
        <v>22795</v>
      </c>
      <c r="U6" s="25">
        <f t="shared" ref="U6:U16" si="5">T6*C6</f>
        <v>22795</v>
      </c>
      <c r="W6" s="26">
        <v>14828</v>
      </c>
      <c r="X6" s="25">
        <f t="shared" ref="X6:X16" si="6">W6*C6</f>
        <v>14828</v>
      </c>
    </row>
    <row r="7" spans="1:24" ht="30" thickTop="1" thickBot="1" x14ac:dyDescent="0.35">
      <c r="A7" s="13">
        <v>3</v>
      </c>
      <c r="B7" s="5" t="s">
        <v>20</v>
      </c>
      <c r="C7" s="15">
        <v>1</v>
      </c>
      <c r="D7" s="16" t="s">
        <v>18</v>
      </c>
      <c r="E7" s="26">
        <v>20000</v>
      </c>
      <c r="F7" s="25">
        <f t="shared" si="0"/>
        <v>20000</v>
      </c>
      <c r="H7" s="26">
        <v>14265</v>
      </c>
      <c r="I7" s="25">
        <f t="shared" si="1"/>
        <v>14265</v>
      </c>
      <c r="K7" s="26">
        <v>15000</v>
      </c>
      <c r="L7" s="25">
        <f t="shared" si="2"/>
        <v>15000</v>
      </c>
      <c r="N7" s="26">
        <v>27700</v>
      </c>
      <c r="O7" s="25">
        <f t="shared" si="3"/>
        <v>27700</v>
      </c>
      <c r="Q7" s="26">
        <v>28426.48</v>
      </c>
      <c r="R7" s="25">
        <f t="shared" si="4"/>
        <v>28426.48</v>
      </c>
      <c r="T7" s="26">
        <v>27242</v>
      </c>
      <c r="U7" s="25">
        <f t="shared" si="5"/>
        <v>27242</v>
      </c>
      <c r="W7" s="26">
        <v>3165</v>
      </c>
      <c r="X7" s="25">
        <f t="shared" si="6"/>
        <v>3165</v>
      </c>
    </row>
    <row r="8" spans="1:24" ht="62.4" customHeight="1" thickTop="1" thickBot="1" x14ac:dyDescent="0.35">
      <c r="A8" s="13">
        <v>4</v>
      </c>
      <c r="B8" s="5" t="s">
        <v>21</v>
      </c>
      <c r="C8" s="17">
        <v>2000</v>
      </c>
      <c r="D8" s="16" t="s">
        <v>22</v>
      </c>
      <c r="E8" s="26">
        <v>30</v>
      </c>
      <c r="F8" s="25">
        <f t="shared" si="0"/>
        <v>60000</v>
      </c>
      <c r="H8" s="26">
        <v>35.5</v>
      </c>
      <c r="I8" s="25">
        <f t="shared" si="1"/>
        <v>71000</v>
      </c>
      <c r="K8" s="26">
        <v>30</v>
      </c>
      <c r="L8" s="25">
        <f t="shared" si="2"/>
        <v>60000</v>
      </c>
      <c r="N8" s="26">
        <v>18</v>
      </c>
      <c r="O8" s="25">
        <f t="shared" si="3"/>
        <v>36000</v>
      </c>
      <c r="Q8" s="26">
        <v>27.78</v>
      </c>
      <c r="R8" s="25">
        <f t="shared" si="4"/>
        <v>55560</v>
      </c>
      <c r="T8" s="26">
        <v>35</v>
      </c>
      <c r="U8" s="25">
        <f t="shared" si="5"/>
        <v>70000</v>
      </c>
      <c r="W8" s="26">
        <v>24.3</v>
      </c>
      <c r="X8" s="25">
        <f t="shared" si="6"/>
        <v>48600</v>
      </c>
    </row>
    <row r="9" spans="1:24" ht="40.65" customHeight="1" thickTop="1" thickBot="1" x14ac:dyDescent="0.35">
      <c r="A9" s="13">
        <v>5</v>
      </c>
      <c r="B9" s="5" t="s">
        <v>23</v>
      </c>
      <c r="C9" s="17">
        <v>2000</v>
      </c>
      <c r="D9" s="16" t="s">
        <v>22</v>
      </c>
      <c r="E9" s="26">
        <v>24</v>
      </c>
      <c r="F9" s="25">
        <f t="shared" si="0"/>
        <v>48000</v>
      </c>
      <c r="H9" s="26">
        <v>35.9</v>
      </c>
      <c r="I9" s="25">
        <f t="shared" si="1"/>
        <v>71800</v>
      </c>
      <c r="K9" s="26">
        <v>17</v>
      </c>
      <c r="L9" s="25">
        <f t="shared" si="2"/>
        <v>34000</v>
      </c>
      <c r="N9" s="26">
        <v>29</v>
      </c>
      <c r="O9" s="25">
        <f t="shared" si="3"/>
        <v>58000</v>
      </c>
      <c r="Q9" s="26">
        <v>25.65</v>
      </c>
      <c r="R9" s="25">
        <f t="shared" si="4"/>
        <v>51300</v>
      </c>
      <c r="T9" s="26">
        <v>45</v>
      </c>
      <c r="U9" s="25">
        <f t="shared" si="5"/>
        <v>90000</v>
      </c>
      <c r="W9" s="26">
        <v>22.8</v>
      </c>
      <c r="X9" s="25">
        <f t="shared" si="6"/>
        <v>45600</v>
      </c>
    </row>
    <row r="10" spans="1:24" ht="30" thickTop="1" thickBot="1" x14ac:dyDescent="0.35">
      <c r="A10" s="13">
        <v>6</v>
      </c>
      <c r="B10" s="5" t="s">
        <v>24</v>
      </c>
      <c r="C10" s="17">
        <v>2000</v>
      </c>
      <c r="D10" s="16" t="s">
        <v>22</v>
      </c>
      <c r="E10" s="26">
        <v>29</v>
      </c>
      <c r="F10" s="25">
        <f t="shared" si="0"/>
        <v>58000</v>
      </c>
      <c r="H10" s="26">
        <v>45.9</v>
      </c>
      <c r="I10" s="25">
        <f t="shared" si="1"/>
        <v>91800</v>
      </c>
      <c r="K10" s="26">
        <v>18</v>
      </c>
      <c r="L10" s="25">
        <f t="shared" si="2"/>
        <v>36000</v>
      </c>
      <c r="N10" s="26">
        <v>29</v>
      </c>
      <c r="O10" s="25">
        <f t="shared" si="3"/>
        <v>58000</v>
      </c>
      <c r="Q10" s="26">
        <v>25.99</v>
      </c>
      <c r="R10" s="25">
        <f t="shared" si="4"/>
        <v>51980</v>
      </c>
      <c r="T10" s="26">
        <v>45</v>
      </c>
      <c r="U10" s="25">
        <f t="shared" si="5"/>
        <v>90000</v>
      </c>
      <c r="W10" s="26">
        <v>22.3</v>
      </c>
      <c r="X10" s="25">
        <f t="shared" si="6"/>
        <v>44600</v>
      </c>
    </row>
    <row r="11" spans="1:24" ht="22.2" customHeight="1" thickTop="1" thickBot="1" x14ac:dyDescent="0.35">
      <c r="A11" s="13">
        <v>7</v>
      </c>
      <c r="B11" s="14" t="s">
        <v>25</v>
      </c>
      <c r="C11" s="18">
        <v>90</v>
      </c>
      <c r="D11" s="16" t="s">
        <v>26</v>
      </c>
      <c r="E11" s="26">
        <v>380</v>
      </c>
      <c r="F11" s="25">
        <f t="shared" si="0"/>
        <v>34200</v>
      </c>
      <c r="H11" s="26">
        <v>157.5</v>
      </c>
      <c r="I11" s="25">
        <f t="shared" si="1"/>
        <v>14175</v>
      </c>
      <c r="K11" s="26">
        <v>160</v>
      </c>
      <c r="L11" s="25">
        <f t="shared" si="2"/>
        <v>14400</v>
      </c>
      <c r="N11" s="26">
        <v>300</v>
      </c>
      <c r="O11" s="25">
        <f t="shared" si="3"/>
        <v>27000</v>
      </c>
      <c r="Q11" s="26">
        <v>444.94</v>
      </c>
      <c r="R11" s="25">
        <f t="shared" si="4"/>
        <v>40044.6</v>
      </c>
      <c r="T11" s="26">
        <v>297</v>
      </c>
      <c r="U11" s="25">
        <f t="shared" si="5"/>
        <v>26730</v>
      </c>
      <c r="W11" s="26">
        <v>237.2</v>
      </c>
      <c r="X11" s="25">
        <f t="shared" si="6"/>
        <v>21348</v>
      </c>
    </row>
    <row r="12" spans="1:24" ht="31.35" customHeight="1" thickTop="1" thickBot="1" x14ac:dyDescent="0.35">
      <c r="A12" s="13">
        <v>8</v>
      </c>
      <c r="B12" s="5" t="s">
        <v>27</v>
      </c>
      <c r="C12" s="15">
        <v>3</v>
      </c>
      <c r="D12" s="19" t="s">
        <v>28</v>
      </c>
      <c r="E12" s="26">
        <v>5400</v>
      </c>
      <c r="F12" s="25">
        <f t="shared" si="0"/>
        <v>16200</v>
      </c>
      <c r="H12" s="26">
        <v>7375</v>
      </c>
      <c r="I12" s="25">
        <f t="shared" si="1"/>
        <v>22125</v>
      </c>
      <c r="K12" s="26">
        <v>6000</v>
      </c>
      <c r="L12" s="25">
        <f t="shared" si="2"/>
        <v>18000</v>
      </c>
      <c r="N12" s="26">
        <v>2600</v>
      </c>
      <c r="O12" s="25">
        <f t="shared" si="3"/>
        <v>7800</v>
      </c>
      <c r="Q12" s="26">
        <v>4909.9799999999996</v>
      </c>
      <c r="R12" s="25">
        <f t="shared" si="4"/>
        <v>14729.939999999999</v>
      </c>
      <c r="T12" s="26">
        <v>9400</v>
      </c>
      <c r="U12" s="25">
        <f t="shared" si="5"/>
        <v>28200</v>
      </c>
      <c r="W12" s="26">
        <v>3153.3</v>
      </c>
      <c r="X12" s="25">
        <f t="shared" si="6"/>
        <v>9459.9000000000015</v>
      </c>
    </row>
    <row r="13" spans="1:24" ht="40.65" customHeight="1" thickTop="1" thickBot="1" x14ac:dyDescent="0.35">
      <c r="A13" s="13">
        <v>9</v>
      </c>
      <c r="B13" s="5" t="s">
        <v>29</v>
      </c>
      <c r="C13" s="17">
        <v>2000</v>
      </c>
      <c r="D13" s="16" t="s">
        <v>22</v>
      </c>
      <c r="E13" s="26">
        <v>3.5</v>
      </c>
      <c r="F13" s="25">
        <f t="shared" si="0"/>
        <v>7000</v>
      </c>
      <c r="H13" s="26">
        <v>6.5</v>
      </c>
      <c r="I13" s="25">
        <f t="shared" si="1"/>
        <v>13000</v>
      </c>
      <c r="K13" s="26">
        <v>1.6</v>
      </c>
      <c r="L13" s="25">
        <f t="shared" si="2"/>
        <v>3200</v>
      </c>
      <c r="N13" s="26">
        <v>9</v>
      </c>
      <c r="O13" s="25">
        <f t="shared" si="3"/>
        <v>18000</v>
      </c>
      <c r="Q13" s="26">
        <v>4.7300000000000004</v>
      </c>
      <c r="R13" s="25">
        <f t="shared" si="4"/>
        <v>9460</v>
      </c>
      <c r="T13" s="26">
        <v>2</v>
      </c>
      <c r="U13" s="25">
        <f t="shared" si="5"/>
        <v>4000</v>
      </c>
      <c r="W13" s="26">
        <v>4.8</v>
      </c>
      <c r="X13" s="25">
        <f t="shared" si="6"/>
        <v>9600</v>
      </c>
    </row>
    <row r="14" spans="1:24" ht="58.8" thickTop="1" thickBot="1" x14ac:dyDescent="0.35">
      <c r="A14" s="13">
        <v>10</v>
      </c>
      <c r="B14" s="5" t="s">
        <v>30</v>
      </c>
      <c r="C14" s="17">
        <v>1400</v>
      </c>
      <c r="D14" s="16" t="s">
        <v>22</v>
      </c>
      <c r="E14" s="26">
        <v>18</v>
      </c>
      <c r="F14" s="25">
        <f t="shared" si="0"/>
        <v>25200</v>
      </c>
      <c r="H14" s="26">
        <v>30.5</v>
      </c>
      <c r="I14" s="25">
        <f t="shared" si="1"/>
        <v>42700</v>
      </c>
      <c r="K14" s="26">
        <v>26.5</v>
      </c>
      <c r="L14" s="25">
        <f t="shared" si="2"/>
        <v>37100</v>
      </c>
      <c r="N14" s="26">
        <v>35</v>
      </c>
      <c r="O14" s="25">
        <f t="shared" si="3"/>
        <v>49000</v>
      </c>
      <c r="Q14" s="26">
        <v>29.61</v>
      </c>
      <c r="R14" s="25">
        <f t="shared" si="4"/>
        <v>41454</v>
      </c>
      <c r="T14" s="26">
        <v>32</v>
      </c>
      <c r="U14" s="25">
        <f t="shared" si="5"/>
        <v>44800</v>
      </c>
      <c r="W14" s="26">
        <v>18.600000000000001</v>
      </c>
      <c r="X14" s="25">
        <f t="shared" si="6"/>
        <v>26040.000000000004</v>
      </c>
    </row>
    <row r="15" spans="1:24" ht="15.6" thickTop="1" thickBot="1" x14ac:dyDescent="0.35">
      <c r="A15" s="13">
        <v>11</v>
      </c>
      <c r="B15" s="20" t="s">
        <v>31</v>
      </c>
      <c r="C15" s="18">
        <v>325</v>
      </c>
      <c r="D15" s="16" t="s">
        <v>26</v>
      </c>
      <c r="E15" s="26">
        <v>70</v>
      </c>
      <c r="F15" s="25">
        <f t="shared" si="0"/>
        <v>22750</v>
      </c>
      <c r="H15" s="26">
        <v>88.45</v>
      </c>
      <c r="I15" s="25">
        <f t="shared" si="1"/>
        <v>28746.25</v>
      </c>
      <c r="K15" s="26">
        <v>98</v>
      </c>
      <c r="L15" s="25">
        <f t="shared" si="2"/>
        <v>31850</v>
      </c>
      <c r="N15" s="26">
        <v>70</v>
      </c>
      <c r="O15" s="25">
        <f t="shared" si="3"/>
        <v>22750</v>
      </c>
      <c r="Q15" s="26">
        <v>36.33</v>
      </c>
      <c r="R15" s="25">
        <f t="shared" si="4"/>
        <v>11807.25</v>
      </c>
      <c r="T15" s="26">
        <v>284</v>
      </c>
      <c r="U15" s="25">
        <f t="shared" si="5"/>
        <v>92300</v>
      </c>
      <c r="W15" s="26">
        <v>64.400000000000006</v>
      </c>
      <c r="X15" s="25">
        <f t="shared" si="6"/>
        <v>20930.000000000004</v>
      </c>
    </row>
    <row r="16" spans="1:24" ht="44.4" thickTop="1" thickBot="1" x14ac:dyDescent="0.35">
      <c r="A16" s="13">
        <v>12</v>
      </c>
      <c r="B16" s="5" t="s">
        <v>32</v>
      </c>
      <c r="C16" s="17">
        <v>1400</v>
      </c>
      <c r="D16" s="16" t="s">
        <v>22</v>
      </c>
      <c r="E16" s="26">
        <v>1</v>
      </c>
      <c r="F16" s="25">
        <f t="shared" si="0"/>
        <v>1400</v>
      </c>
      <c r="H16" s="26">
        <v>2.4500000000000002</v>
      </c>
      <c r="I16" s="25">
        <f t="shared" si="1"/>
        <v>3430.0000000000005</v>
      </c>
      <c r="K16" s="26">
        <v>1</v>
      </c>
      <c r="L16" s="25">
        <f t="shared" si="2"/>
        <v>1400</v>
      </c>
      <c r="N16" s="26">
        <v>5</v>
      </c>
      <c r="O16" s="25">
        <f t="shared" si="3"/>
        <v>7000</v>
      </c>
      <c r="Q16" s="26">
        <v>9.1</v>
      </c>
      <c r="R16" s="25">
        <f t="shared" si="4"/>
        <v>12740</v>
      </c>
      <c r="T16" s="26">
        <v>3</v>
      </c>
      <c r="U16" s="25">
        <f t="shared" si="5"/>
        <v>4200</v>
      </c>
      <c r="W16" s="26">
        <v>3</v>
      </c>
      <c r="X16" s="25">
        <f t="shared" si="6"/>
        <v>4200</v>
      </c>
    </row>
    <row r="17" spans="1:24" ht="27" customHeight="1" thickTop="1" x14ac:dyDescent="0.3">
      <c r="A17" s="30" t="s">
        <v>0</v>
      </c>
      <c r="B17" s="30"/>
      <c r="C17" s="30"/>
      <c r="D17" s="30"/>
      <c r="E17" s="28">
        <f>SUM(F5:F16)</f>
        <v>336750</v>
      </c>
      <c r="F17" s="28"/>
      <c r="H17" s="28">
        <f>SUM(I5:I16)</f>
        <v>390069.25</v>
      </c>
      <c r="I17" s="28"/>
      <c r="K17" s="28">
        <f>SUM(L5:L16)</f>
        <v>289950</v>
      </c>
      <c r="L17" s="28"/>
      <c r="N17" s="28">
        <f>SUM(O5:O16)</f>
        <v>349998</v>
      </c>
      <c r="O17" s="28"/>
      <c r="Q17" s="28">
        <f>SUM(R5:R16)</f>
        <v>355414.87</v>
      </c>
      <c r="R17" s="28"/>
      <c r="T17" s="28">
        <f>SUM(U5:U16)</f>
        <v>519899</v>
      </c>
      <c r="U17" s="28"/>
      <c r="W17" s="28">
        <f>SUM(X5:X16)</f>
        <v>270246.90000000002</v>
      </c>
      <c r="X17" s="28"/>
    </row>
    <row r="18" spans="1:24" s="3" customFormat="1" x14ac:dyDescent="0.3">
      <c r="B18" t="s">
        <v>2</v>
      </c>
      <c r="C18" s="2"/>
      <c r="D18" s="2"/>
      <c r="F18" s="4" t="s">
        <v>43</v>
      </c>
      <c r="I18" s="4" t="s">
        <v>43</v>
      </c>
      <c r="L18" s="4" t="s">
        <v>43</v>
      </c>
      <c r="O18" s="4" t="s">
        <v>43</v>
      </c>
      <c r="R18" s="4" t="s">
        <v>43</v>
      </c>
      <c r="U18" s="4" t="s">
        <v>43</v>
      </c>
      <c r="X18" s="4" t="s">
        <v>43</v>
      </c>
    </row>
    <row r="19" spans="1:24" s="3" customFormat="1" x14ac:dyDescent="0.3">
      <c r="B19" t="s">
        <v>3</v>
      </c>
      <c r="C19" s="2"/>
      <c r="D19" s="2"/>
      <c r="F19" s="4" t="s">
        <v>43</v>
      </c>
      <c r="I19" s="4" t="s">
        <v>43</v>
      </c>
      <c r="L19" s="4" t="s">
        <v>43</v>
      </c>
      <c r="O19" s="4" t="s">
        <v>43</v>
      </c>
      <c r="R19" s="4" t="s">
        <v>43</v>
      </c>
      <c r="U19" s="4" t="s">
        <v>43</v>
      </c>
      <c r="X19" s="4" t="s">
        <v>43</v>
      </c>
    </row>
    <row r="20" spans="1:24" s="3" customFormat="1" ht="17.25" customHeight="1" x14ac:dyDescent="0.3">
      <c r="B20" t="s">
        <v>4</v>
      </c>
      <c r="C20" s="2"/>
      <c r="D20" s="2"/>
      <c r="F20" s="4" t="s">
        <v>43</v>
      </c>
      <c r="I20" s="4" t="s">
        <v>43</v>
      </c>
      <c r="L20" s="4" t="s">
        <v>43</v>
      </c>
      <c r="O20" s="4" t="s">
        <v>43</v>
      </c>
      <c r="R20" s="4" t="s">
        <v>43</v>
      </c>
      <c r="U20" s="4" t="s">
        <v>43</v>
      </c>
      <c r="X20" s="4" t="s">
        <v>43</v>
      </c>
    </row>
    <row r="21" spans="1:24" s="3" customFormat="1" x14ac:dyDescent="0.3">
      <c r="B21" t="s">
        <v>5</v>
      </c>
      <c r="C21" s="2"/>
      <c r="D21" s="2"/>
      <c r="F21" s="4" t="s">
        <v>43</v>
      </c>
      <c r="I21" s="4" t="s">
        <v>43</v>
      </c>
      <c r="L21" s="4" t="s">
        <v>43</v>
      </c>
      <c r="O21" s="4" t="s">
        <v>43</v>
      </c>
      <c r="R21" s="4" t="s">
        <v>43</v>
      </c>
      <c r="U21" s="4" t="s">
        <v>43</v>
      </c>
      <c r="X21" s="4" t="s">
        <v>43</v>
      </c>
    </row>
    <row r="22" spans="1:24" s="3" customFormat="1" x14ac:dyDescent="0.3">
      <c r="B22" t="s">
        <v>6</v>
      </c>
      <c r="C22" s="2"/>
      <c r="D22" s="2"/>
      <c r="F22" s="4" t="s">
        <v>43</v>
      </c>
      <c r="I22" s="4" t="s">
        <v>43</v>
      </c>
      <c r="L22" s="4" t="s">
        <v>43</v>
      </c>
      <c r="O22" s="4" t="s">
        <v>43</v>
      </c>
      <c r="R22" s="4" t="s">
        <v>43</v>
      </c>
      <c r="U22" s="4" t="s">
        <v>43</v>
      </c>
      <c r="X22" s="4" t="s">
        <v>43</v>
      </c>
    </row>
    <row r="23" spans="1:24" s="3" customFormat="1" x14ac:dyDescent="0.3">
      <c r="B23" t="s">
        <v>7</v>
      </c>
      <c r="C23" s="2"/>
      <c r="D23" s="2"/>
      <c r="F23" s="4" t="s">
        <v>43</v>
      </c>
      <c r="I23" s="4" t="s">
        <v>43</v>
      </c>
      <c r="L23" s="4" t="s">
        <v>43</v>
      </c>
      <c r="O23" s="4" t="s">
        <v>43</v>
      </c>
      <c r="R23" s="4" t="s">
        <v>43</v>
      </c>
      <c r="U23" s="4" t="s">
        <v>43</v>
      </c>
      <c r="X23" s="4" t="s">
        <v>43</v>
      </c>
    </row>
    <row r="24" spans="1:24" s="3" customFormat="1" x14ac:dyDescent="0.3">
      <c r="B24" t="s">
        <v>8</v>
      </c>
      <c r="C24" s="2"/>
      <c r="D24" s="2"/>
      <c r="F24" s="4" t="s">
        <v>43</v>
      </c>
      <c r="I24" s="4" t="s">
        <v>43</v>
      </c>
      <c r="L24" s="4" t="s">
        <v>43</v>
      </c>
      <c r="O24" s="4" t="s">
        <v>43</v>
      </c>
      <c r="R24" s="4" t="s">
        <v>43</v>
      </c>
      <c r="U24" s="4" t="s">
        <v>43</v>
      </c>
      <c r="X24" s="4" t="s">
        <v>43</v>
      </c>
    </row>
    <row r="25" spans="1:24" s="3" customFormat="1" x14ac:dyDescent="0.3">
      <c r="B25" t="s">
        <v>9</v>
      </c>
      <c r="C25" s="2"/>
      <c r="D25" s="2"/>
      <c r="F25" s="4" t="s">
        <v>43</v>
      </c>
      <c r="I25" s="4" t="s">
        <v>43</v>
      </c>
      <c r="L25" s="4" t="s">
        <v>43</v>
      </c>
      <c r="O25" s="4" t="s">
        <v>43</v>
      </c>
      <c r="R25" s="4" t="s">
        <v>43</v>
      </c>
      <c r="U25" s="4" t="s">
        <v>43</v>
      </c>
      <c r="X25" s="4" t="s">
        <v>43</v>
      </c>
    </row>
    <row r="26" spans="1:24" s="3" customFormat="1" x14ac:dyDescent="0.3">
      <c r="B26" t="s">
        <v>10</v>
      </c>
      <c r="C26" s="2"/>
      <c r="D26" s="2"/>
      <c r="F26" s="4" t="s">
        <v>43</v>
      </c>
      <c r="I26" s="4" t="s">
        <v>43</v>
      </c>
      <c r="L26" s="4" t="s">
        <v>43</v>
      </c>
      <c r="O26" s="4" t="s">
        <v>43</v>
      </c>
      <c r="R26" s="4" t="s">
        <v>43</v>
      </c>
      <c r="U26" s="4" t="s">
        <v>43</v>
      </c>
      <c r="X26" s="4" t="s">
        <v>43</v>
      </c>
    </row>
    <row r="27" spans="1:24" x14ac:dyDescent="0.3">
      <c r="B27" t="s">
        <v>35</v>
      </c>
    </row>
    <row r="45" spans="1:1" x14ac:dyDescent="0.3">
      <c r="A45" s="1" t="s">
        <v>1</v>
      </c>
    </row>
  </sheetData>
  <mergeCells count="16">
    <mergeCell ref="W3:X3"/>
    <mergeCell ref="T17:U17"/>
    <mergeCell ref="W17:X17"/>
    <mergeCell ref="N3:O3"/>
    <mergeCell ref="Q3:R3"/>
    <mergeCell ref="N17:O17"/>
    <mergeCell ref="Q17:R17"/>
    <mergeCell ref="T3:U3"/>
    <mergeCell ref="H3:I3"/>
    <mergeCell ref="H17:I17"/>
    <mergeCell ref="K3:L3"/>
    <mergeCell ref="K17:L17"/>
    <mergeCell ref="A3:D3"/>
    <mergeCell ref="E3:F3"/>
    <mergeCell ref="A17:D17"/>
    <mergeCell ref="E17:F17"/>
  </mergeCells>
  <pageMargins left="0" right="0.25" top="0" bottom="0" header="0.25" footer="0.25"/>
  <pageSetup paperSize="5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Tefft</dc:creator>
  <cp:lastModifiedBy>Tammy Tefft</cp:lastModifiedBy>
  <cp:lastPrinted>2020-06-24T17:19:48Z</cp:lastPrinted>
  <dcterms:created xsi:type="dcterms:W3CDTF">2020-05-21T20:13:01Z</dcterms:created>
  <dcterms:modified xsi:type="dcterms:W3CDTF">2020-06-24T17:19:55Z</dcterms:modified>
</cp:coreProperties>
</file>