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 activeTab="1"/>
  </bookViews>
  <sheets>
    <sheet name="As Read" sheetId="1" r:id="rId1"/>
    <sheet name="Unit Pricing " sheetId="2" r:id="rId2"/>
  </sheets>
  <calcPr calcId="145621"/>
</workbook>
</file>

<file path=xl/calcChain.xml><?xml version="1.0" encoding="utf-8"?>
<calcChain xmlns="http://schemas.openxmlformats.org/spreadsheetml/2006/main">
  <c r="E10" i="1" l="1"/>
  <c r="H27" i="2"/>
  <c r="H26" i="2"/>
  <c r="H29" i="2" s="1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E27" i="2"/>
  <c r="E29" i="2" s="1"/>
  <c r="E26" i="2"/>
  <c r="C10" i="1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22" i="2" l="1"/>
  <c r="H31" i="2" s="1"/>
  <c r="E22" i="2"/>
  <c r="E31" i="2" s="1"/>
</calcChain>
</file>

<file path=xl/sharedStrings.xml><?xml version="1.0" encoding="utf-8"?>
<sst xmlns="http://schemas.openxmlformats.org/spreadsheetml/2006/main" count="72" uniqueCount="43">
  <si>
    <t>Bid #20-005</t>
  </si>
  <si>
    <t>East Mountain Tank Replacement</t>
  </si>
  <si>
    <t>10/17/2019 at 2:00 pm</t>
  </si>
  <si>
    <t xml:space="preserve">Mobilization/Demobilation </t>
  </si>
  <si>
    <t>East Mt Road Water Storage Tank</t>
  </si>
  <si>
    <t>Excavation Below Grade</t>
  </si>
  <si>
    <t xml:space="preserve">Rock Removal </t>
  </si>
  <si>
    <t>16 inch ductile iron pipe</t>
  </si>
  <si>
    <t>LS</t>
  </si>
  <si>
    <t>CY</t>
  </si>
  <si>
    <t>LF</t>
  </si>
  <si>
    <t>8 inch ductile iron pipe</t>
  </si>
  <si>
    <t>LBS</t>
  </si>
  <si>
    <t>6 inch ductile iron pipe</t>
  </si>
  <si>
    <t>Fittings and Appurtenances</t>
  </si>
  <si>
    <t>EA</t>
  </si>
  <si>
    <t>16 Inch butterfly valves and boxes</t>
  </si>
  <si>
    <t>6 inch gate valve and boxes</t>
  </si>
  <si>
    <t>16 inch by 8 inch tapping sleeve</t>
  </si>
  <si>
    <t>Hydrants</t>
  </si>
  <si>
    <t>Access Road Improvements</t>
  </si>
  <si>
    <t>Demolition of tank</t>
  </si>
  <si>
    <t>Temporary pavement</t>
  </si>
  <si>
    <t>Fuel Adjustment</t>
  </si>
  <si>
    <t>Hot Mix Adjustment</t>
  </si>
  <si>
    <t>Portland Cement Adjustment</t>
  </si>
  <si>
    <t>Allowance</t>
  </si>
  <si>
    <t xml:space="preserve">Total Base Bid </t>
  </si>
  <si>
    <t>Add Alternate 1</t>
  </si>
  <si>
    <t>Total Base Bid plus Alt 1</t>
  </si>
  <si>
    <t>Removal and Disposal of Asbestos  Water Main</t>
  </si>
  <si>
    <t xml:space="preserve">Temporary pavement </t>
  </si>
  <si>
    <t>Total Alternate 1</t>
  </si>
  <si>
    <t>Bid Signed</t>
  </si>
  <si>
    <t>Addendum 1</t>
  </si>
  <si>
    <t>Bid Bond</t>
  </si>
  <si>
    <t>Concrete Water Tank Qualifications</t>
  </si>
  <si>
    <t xml:space="preserve">Non Collusion </t>
  </si>
  <si>
    <t>Tax Compliance</t>
  </si>
  <si>
    <t>DN Tanks</t>
  </si>
  <si>
    <t>PreLoad</t>
  </si>
  <si>
    <t>Preload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</si>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</sst>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5" fontId="0" fillId="0" borderId="0" xfId="0" applyNumberFormat="1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0" fillId="0" borderId="2" xfId="0" applyBorder="1"/>
    <xf numFmtId="44" fontId="0" fillId="0" borderId="2" xfId="1" applyFont="1" applyBorder="1"/>
    <xf numFmtId="0" fontId="0" fillId="0" borderId="3" xfId="0" applyBorder="1"/>
    <xf numFmtId="44" fontId="0" fillId="0" borderId="3" xfId="0" applyNumberFormat="1" applyBorder="1"/>
    <xf numFmtId="44" fontId="0" fillId="0" borderId="2" xfId="0" applyNumberFormat="1" applyBorder="1"/>
    <xf numFmtId="0" fontId="0" fillId="2" borderId="3" xfId="0" applyFill="1" applyBorder="1"/>
    <xf numFmtId="44" fontId="0" fillId="2" borderId="3" xfId="0" applyNumberFormat="1" applyFill="1" applyBorder="1"/>
    <xf numFmtId="0" fontId="0" fillId="2" borderId="0" xfId="0" applyFill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8"/>
  <sheetViews>
    <sheetView workbookViewId="0">
      <selection activeCell="A41" sqref="A41"/>
    </sheetView>
  </sheetViews>
  <sheetFormatPr defaultRowHeight="15" x14ac:dyDescent="0.25"/>
  <cols>
    <col min="1" max="1" width="31" bestFit="1" customWidth="1"/>
    <col min="2" max="2" width="5" customWidth="1"/>
    <col min="3" max="3" width="28.5703125" customWidth="1"/>
    <col min="4" max="4" width="4.140625" customWidth="1"/>
    <col min="5" max="5" width="22.57031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s="1" t="s">
        <v>2</v>
      </c>
    </row>
    <row r="4" spans="1:5" x14ac:dyDescent="0.25">
      <c r="C4" s="13" t="s">
        <v>39</v>
      </c>
      <c r="D4" s="14"/>
      <c r="E4" s="13" t="s">
        <v>40</v>
      </c>
    </row>
    <row r="6" spans="1:5" x14ac:dyDescent="0.25">
      <c r="A6" t="s">
        <v>27</v>
      </c>
      <c r="C6" s="3">
        <v>2751297</v>
      </c>
      <c r="E6" s="3">
        <v>2938000</v>
      </c>
    </row>
    <row r="7" spans="1:5" x14ac:dyDescent="0.25">
      <c r="C7" s="4"/>
      <c r="E7" s="4"/>
    </row>
    <row r="8" spans="1:5" x14ac:dyDescent="0.25">
      <c r="A8" t="s">
        <v>28</v>
      </c>
      <c r="C8" s="3">
        <v>108800</v>
      </c>
      <c r="E8" s="3">
        <v>86700</v>
      </c>
    </row>
    <row r="10" spans="1:5" ht="15.75" thickBot="1" x14ac:dyDescent="0.3">
      <c r="A10" s="7" t="s">
        <v>29</v>
      </c>
      <c r="B10" s="7"/>
      <c r="C10" s="8">
        <f>C8+C6</f>
        <v>2860097</v>
      </c>
      <c r="E10" s="8">
        <f>E8+E6</f>
        <v>3024700</v>
      </c>
    </row>
    <row r="11" spans="1:5" ht="15.75" thickTop="1" x14ac:dyDescent="0.25"/>
    <row r="13" spans="1:5" x14ac:dyDescent="0.25">
      <c r="A13" t="s">
        <v>34</v>
      </c>
      <c r="C13" s="2" t="s">
        <v>42</v>
      </c>
      <c r="E13" s="2" t="s">
        <v>42</v>
      </c>
    </row>
    <row r="14" spans="1:5" x14ac:dyDescent="0.25">
      <c r="A14" t="s">
        <v>33</v>
      </c>
      <c r="C14" s="2" t="s">
        <v>42</v>
      </c>
      <c r="E14" s="2" t="s">
        <v>42</v>
      </c>
    </row>
    <row r="15" spans="1:5" x14ac:dyDescent="0.25">
      <c r="A15" t="s">
        <v>35</v>
      </c>
      <c r="C15" s="2" t="s">
        <v>42</v>
      </c>
      <c r="E15" s="2" t="s">
        <v>42</v>
      </c>
    </row>
    <row r="16" spans="1:5" x14ac:dyDescent="0.25">
      <c r="A16" t="s">
        <v>36</v>
      </c>
      <c r="C16" s="2" t="s">
        <v>42</v>
      </c>
      <c r="E16" s="2" t="s">
        <v>42</v>
      </c>
    </row>
    <row r="17" spans="1:5" x14ac:dyDescent="0.25">
      <c r="A17" t="s">
        <v>37</v>
      </c>
      <c r="C17" s="2" t="s">
        <v>42</v>
      </c>
      <c r="E17" s="2" t="s">
        <v>42</v>
      </c>
    </row>
    <row r="18" spans="1:5" x14ac:dyDescent="0.25">
      <c r="A18" t="s">
        <v>38</v>
      </c>
      <c r="C18" s="2" t="s">
        <v>42</v>
      </c>
      <c r="E18" s="2" t="s">
        <v>42</v>
      </c>
    </row>
  </sheetData>
  <pageMargins left="0.2" right="0.2" top="0.2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H32"/>
  <sheetViews>
    <sheetView tabSelected="1" workbookViewId="0">
      <selection activeCell="I26" sqref="I26"/>
    </sheetView>
  </sheetViews>
  <sheetFormatPr defaultRowHeight="15" x14ac:dyDescent="0.25"/>
  <cols>
    <col min="1" max="1" width="43.28515625" bestFit="1" customWidth="1"/>
    <col min="2" max="2" width="10.28515625" bestFit="1" customWidth="1"/>
    <col min="4" max="4" width="14.42578125" customWidth="1"/>
    <col min="5" max="5" width="16.42578125" customWidth="1"/>
    <col min="6" max="6" width="4.28515625" customWidth="1"/>
    <col min="7" max="7" width="14.42578125" customWidth="1"/>
    <col min="8" max="8" width="16.42578125" customWidth="1"/>
  </cols>
  <sheetData>
    <row r="1" spans="1:8" x14ac:dyDescent="0.25">
      <c r="D1" s="2" t="s">
        <v>39</v>
      </c>
      <c r="E1" s="2"/>
      <c r="G1" s="2" t="s">
        <v>41</v>
      </c>
      <c r="H1" s="2"/>
    </row>
    <row r="3" spans="1:8" x14ac:dyDescent="0.25">
      <c r="A3" t="s">
        <v>3</v>
      </c>
      <c r="B3" t="s">
        <v>8</v>
      </c>
      <c r="C3">
        <v>1</v>
      </c>
      <c r="D3" s="4">
        <v>48130</v>
      </c>
      <c r="E3" s="4">
        <f>D3*C3</f>
        <v>48130</v>
      </c>
      <c r="G3" s="4">
        <v>85000</v>
      </c>
      <c r="H3" s="4">
        <f>G3*C3</f>
        <v>85000</v>
      </c>
    </row>
    <row r="4" spans="1:8" x14ac:dyDescent="0.25">
      <c r="A4" t="s">
        <v>4</v>
      </c>
      <c r="B4" t="s">
        <v>8</v>
      </c>
      <c r="C4">
        <v>1</v>
      </c>
      <c r="D4" s="4">
        <v>1970039</v>
      </c>
      <c r="E4" s="4">
        <f t="shared" ref="E4:E20" si="0">D4*C4</f>
        <v>1970039</v>
      </c>
      <c r="G4" s="4">
        <v>2415400</v>
      </c>
      <c r="H4" s="4">
        <f t="shared" ref="H4:H20" si="1">G4*C4</f>
        <v>2415400</v>
      </c>
    </row>
    <row r="5" spans="1:8" x14ac:dyDescent="0.25">
      <c r="A5" t="s">
        <v>5</v>
      </c>
      <c r="B5" t="s">
        <v>9</v>
      </c>
      <c r="C5">
        <v>100</v>
      </c>
      <c r="D5" s="4">
        <v>22</v>
      </c>
      <c r="E5" s="4">
        <f t="shared" si="0"/>
        <v>2200</v>
      </c>
      <c r="G5" s="4">
        <v>20</v>
      </c>
      <c r="H5" s="4">
        <f t="shared" si="1"/>
        <v>2000</v>
      </c>
    </row>
    <row r="6" spans="1:8" x14ac:dyDescent="0.25">
      <c r="A6" t="s">
        <v>6</v>
      </c>
      <c r="B6" t="s">
        <v>9</v>
      </c>
      <c r="C6">
        <v>100</v>
      </c>
      <c r="D6" s="4">
        <v>358</v>
      </c>
      <c r="E6" s="4">
        <f t="shared" si="0"/>
        <v>35800</v>
      </c>
      <c r="G6" s="4">
        <v>325</v>
      </c>
      <c r="H6" s="4">
        <f t="shared" si="1"/>
        <v>32500</v>
      </c>
    </row>
    <row r="7" spans="1:8" x14ac:dyDescent="0.25">
      <c r="A7" t="s">
        <v>7</v>
      </c>
      <c r="B7" t="s">
        <v>10</v>
      </c>
      <c r="C7">
        <v>950</v>
      </c>
      <c r="D7" s="4">
        <v>401</v>
      </c>
      <c r="E7" s="4">
        <f t="shared" si="0"/>
        <v>380950</v>
      </c>
      <c r="G7" s="4">
        <v>180</v>
      </c>
      <c r="H7" s="4">
        <f t="shared" si="1"/>
        <v>171000</v>
      </c>
    </row>
    <row r="8" spans="1:8" x14ac:dyDescent="0.25">
      <c r="A8" t="s">
        <v>11</v>
      </c>
      <c r="B8" t="s">
        <v>10</v>
      </c>
      <c r="C8">
        <v>5</v>
      </c>
      <c r="D8" s="4">
        <v>183</v>
      </c>
      <c r="E8" s="4">
        <f t="shared" si="0"/>
        <v>915</v>
      </c>
      <c r="G8" s="4">
        <v>160</v>
      </c>
      <c r="H8" s="4">
        <f t="shared" si="1"/>
        <v>800</v>
      </c>
    </row>
    <row r="9" spans="1:8" x14ac:dyDescent="0.25">
      <c r="A9" t="s">
        <v>13</v>
      </c>
      <c r="B9" t="s">
        <v>10</v>
      </c>
      <c r="C9">
        <v>20</v>
      </c>
      <c r="D9" s="4">
        <v>179</v>
      </c>
      <c r="E9" s="4">
        <f t="shared" si="0"/>
        <v>3580</v>
      </c>
      <c r="G9" s="4">
        <v>155</v>
      </c>
      <c r="H9" s="4">
        <f t="shared" si="1"/>
        <v>3100</v>
      </c>
    </row>
    <row r="10" spans="1:8" x14ac:dyDescent="0.25">
      <c r="A10" t="s">
        <v>14</v>
      </c>
      <c r="B10" t="s">
        <v>12</v>
      </c>
      <c r="C10">
        <v>2250</v>
      </c>
      <c r="D10" s="4">
        <v>1.5</v>
      </c>
      <c r="E10" s="4">
        <f t="shared" si="0"/>
        <v>3375</v>
      </c>
      <c r="G10" s="4">
        <v>2</v>
      </c>
      <c r="H10" s="4">
        <f t="shared" si="1"/>
        <v>4500</v>
      </c>
    </row>
    <row r="11" spans="1:8" x14ac:dyDescent="0.25">
      <c r="A11" t="s">
        <v>16</v>
      </c>
      <c r="B11" t="s">
        <v>15</v>
      </c>
      <c r="C11">
        <v>2</v>
      </c>
      <c r="D11" s="4">
        <v>6143</v>
      </c>
      <c r="E11" s="4">
        <f t="shared" si="0"/>
        <v>12286</v>
      </c>
      <c r="G11" s="4">
        <v>5000</v>
      </c>
      <c r="H11" s="4">
        <f t="shared" si="1"/>
        <v>10000</v>
      </c>
    </row>
    <row r="12" spans="1:8" x14ac:dyDescent="0.25">
      <c r="A12" t="s">
        <v>17</v>
      </c>
      <c r="B12" t="s">
        <v>15</v>
      </c>
      <c r="C12">
        <v>1</v>
      </c>
      <c r="D12" s="4">
        <v>1772</v>
      </c>
      <c r="E12" s="4">
        <f t="shared" si="0"/>
        <v>1772</v>
      </c>
      <c r="G12" s="4">
        <v>1500</v>
      </c>
      <c r="H12" s="4">
        <f t="shared" si="1"/>
        <v>1500</v>
      </c>
    </row>
    <row r="13" spans="1:8" x14ac:dyDescent="0.25">
      <c r="A13" t="s">
        <v>18</v>
      </c>
      <c r="B13" t="s">
        <v>15</v>
      </c>
      <c r="C13">
        <v>1</v>
      </c>
      <c r="D13" s="4">
        <v>21700</v>
      </c>
      <c r="E13" s="4">
        <f t="shared" si="0"/>
        <v>21700</v>
      </c>
      <c r="G13" s="4">
        <v>18000</v>
      </c>
      <c r="H13" s="4">
        <f t="shared" si="1"/>
        <v>18000</v>
      </c>
    </row>
    <row r="14" spans="1:8" x14ac:dyDescent="0.25">
      <c r="A14" t="s">
        <v>19</v>
      </c>
      <c r="B14" t="s">
        <v>15</v>
      </c>
      <c r="C14">
        <v>1</v>
      </c>
      <c r="D14" s="4">
        <v>8000</v>
      </c>
      <c r="E14" s="4">
        <f t="shared" si="0"/>
        <v>8000</v>
      </c>
      <c r="G14" s="4">
        <v>5000</v>
      </c>
      <c r="H14" s="4">
        <f t="shared" si="1"/>
        <v>5000</v>
      </c>
    </row>
    <row r="15" spans="1:8" x14ac:dyDescent="0.25">
      <c r="A15" t="s">
        <v>20</v>
      </c>
      <c r="B15" t="s">
        <v>8</v>
      </c>
      <c r="C15">
        <v>1</v>
      </c>
      <c r="D15" s="4">
        <v>131800</v>
      </c>
      <c r="E15" s="4">
        <f t="shared" si="0"/>
        <v>131800</v>
      </c>
      <c r="G15" s="4">
        <v>95000</v>
      </c>
      <c r="H15" s="4">
        <f t="shared" si="1"/>
        <v>95000</v>
      </c>
    </row>
    <row r="16" spans="1:8" x14ac:dyDescent="0.25">
      <c r="A16" t="s">
        <v>21</v>
      </c>
      <c r="B16" t="s">
        <v>8</v>
      </c>
      <c r="C16">
        <v>1</v>
      </c>
      <c r="D16" s="4">
        <v>99900</v>
      </c>
      <c r="E16" s="4">
        <f t="shared" si="0"/>
        <v>99900</v>
      </c>
      <c r="G16" s="4">
        <v>70000</v>
      </c>
      <c r="H16" s="4">
        <f t="shared" si="1"/>
        <v>70000</v>
      </c>
    </row>
    <row r="17" spans="1:8" x14ac:dyDescent="0.25">
      <c r="A17" t="s">
        <v>22</v>
      </c>
      <c r="B17" t="s">
        <v>10</v>
      </c>
      <c r="C17">
        <v>950</v>
      </c>
      <c r="D17" s="4">
        <v>23</v>
      </c>
      <c r="E17" s="4">
        <f t="shared" si="0"/>
        <v>21850</v>
      </c>
      <c r="G17" s="4">
        <v>16</v>
      </c>
      <c r="H17" s="4">
        <f t="shared" si="1"/>
        <v>15200</v>
      </c>
    </row>
    <row r="18" spans="1:8" x14ac:dyDescent="0.25">
      <c r="A18" t="s">
        <v>23</v>
      </c>
      <c r="B18" t="s">
        <v>26</v>
      </c>
      <c r="C18">
        <v>1</v>
      </c>
      <c r="D18" s="4">
        <v>2000</v>
      </c>
      <c r="E18" s="4">
        <f t="shared" si="0"/>
        <v>2000</v>
      </c>
      <c r="G18" s="4">
        <v>2000</v>
      </c>
      <c r="H18" s="4">
        <f t="shared" si="1"/>
        <v>2000</v>
      </c>
    </row>
    <row r="19" spans="1:8" x14ac:dyDescent="0.25">
      <c r="A19" t="s">
        <v>24</v>
      </c>
      <c r="B19" t="s">
        <v>26</v>
      </c>
      <c r="C19">
        <v>1</v>
      </c>
      <c r="D19" s="4">
        <v>2000</v>
      </c>
      <c r="E19" s="4">
        <f t="shared" si="0"/>
        <v>2000</v>
      </c>
      <c r="G19" s="4">
        <v>2000</v>
      </c>
      <c r="H19" s="4">
        <f t="shared" si="1"/>
        <v>2000</v>
      </c>
    </row>
    <row r="20" spans="1:8" x14ac:dyDescent="0.25">
      <c r="A20" t="s">
        <v>25</v>
      </c>
      <c r="B20" t="s">
        <v>26</v>
      </c>
      <c r="C20">
        <v>1</v>
      </c>
      <c r="D20" s="4">
        <v>5000</v>
      </c>
      <c r="E20" s="4">
        <f t="shared" si="0"/>
        <v>5000</v>
      </c>
      <c r="G20" s="4">
        <v>5000</v>
      </c>
      <c r="H20" s="4">
        <f t="shared" si="1"/>
        <v>5000</v>
      </c>
    </row>
    <row r="21" spans="1:8" x14ac:dyDescent="0.25">
      <c r="D21" s="4"/>
      <c r="E21" s="4"/>
      <c r="G21" s="4"/>
      <c r="H21" s="4"/>
    </row>
    <row r="22" spans="1:8" ht="15.75" thickBot="1" x14ac:dyDescent="0.3">
      <c r="A22" s="5" t="s">
        <v>27</v>
      </c>
      <c r="B22" s="5"/>
      <c r="C22" s="5"/>
      <c r="D22" s="6"/>
      <c r="E22" s="6">
        <f>SUM(E3:E20)</f>
        <v>2751297</v>
      </c>
      <c r="G22" s="6"/>
      <c r="H22" s="6">
        <f>SUM(H3:H20)</f>
        <v>2938000</v>
      </c>
    </row>
    <row r="23" spans="1:8" ht="15.75" thickTop="1" x14ac:dyDescent="0.25"/>
    <row r="24" spans="1:8" x14ac:dyDescent="0.25">
      <c r="A24" t="s">
        <v>28</v>
      </c>
    </row>
    <row r="26" spans="1:8" x14ac:dyDescent="0.25">
      <c r="A26" t="s">
        <v>30</v>
      </c>
      <c r="B26" t="s">
        <v>10</v>
      </c>
      <c r="C26">
        <v>850</v>
      </c>
      <c r="D26" s="4">
        <v>105</v>
      </c>
      <c r="E26" s="4">
        <f>D26*C26</f>
        <v>89250</v>
      </c>
      <c r="G26" s="4">
        <v>82</v>
      </c>
      <c r="H26" s="4">
        <f>G26*C26</f>
        <v>69700</v>
      </c>
    </row>
    <row r="27" spans="1:8" x14ac:dyDescent="0.25">
      <c r="A27" t="s">
        <v>31</v>
      </c>
      <c r="B27" t="s">
        <v>10</v>
      </c>
      <c r="C27">
        <v>850</v>
      </c>
      <c r="D27" s="4">
        <v>23</v>
      </c>
      <c r="E27" s="4">
        <f>D27*C27</f>
        <v>19550</v>
      </c>
      <c r="G27" s="4">
        <v>20</v>
      </c>
      <c r="H27" s="4">
        <f>G27*C27</f>
        <v>17000</v>
      </c>
    </row>
    <row r="29" spans="1:8" ht="15.75" thickBot="1" x14ac:dyDescent="0.3">
      <c r="A29" s="5" t="s">
        <v>32</v>
      </c>
      <c r="B29" s="5"/>
      <c r="C29" s="5"/>
      <c r="D29" s="5"/>
      <c r="E29" s="9">
        <f>SUM(E26:E28)</f>
        <v>108800</v>
      </c>
      <c r="G29" s="5"/>
      <c r="H29" s="9">
        <f>SUM(H26:H28)</f>
        <v>86700</v>
      </c>
    </row>
    <row r="30" spans="1:8" ht="15.75" thickTop="1" x14ac:dyDescent="0.25"/>
    <row r="31" spans="1:8" ht="15.75" thickBot="1" x14ac:dyDescent="0.3">
      <c r="A31" s="10" t="s">
        <v>29</v>
      </c>
      <c r="B31" s="10"/>
      <c r="C31" s="10"/>
      <c r="D31" s="10"/>
      <c r="E31" s="11">
        <f>E29+E22</f>
        <v>2860097</v>
      </c>
      <c r="F31" s="12"/>
      <c r="G31" s="10"/>
      <c r="H31" s="11">
        <f>H29+H22</f>
        <v>3024700</v>
      </c>
    </row>
    <row r="32" spans="1:8" ht="15.75" thickTop="1" x14ac:dyDescent="0.25"/>
  </sheetData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Unit Pricing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2019-10-17T18:39:29Z</cp:lastPrinted>
  <dcterms:created xsi:type="dcterms:W3CDTF">2019-10-17T17:02:30Z</dcterms:created>
  <dcterms:modified xsi:type="dcterms:W3CDTF">2019-10-17T18:39:31Z</dcterms:modified>
</cp:coreProperties>
</file>