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6" i="1" l="1"/>
  <c r="H33" i="1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34" i="1" l="1"/>
  <c r="H37" i="1"/>
  <c r="H38" i="1" s="1"/>
  <c r="E36" i="1"/>
  <c r="E37" i="1" s="1"/>
  <c r="E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34" i="1" l="1"/>
  <c r="E38" i="1" s="1"/>
</calcChain>
</file>

<file path=xl/sharedStrings.xml><?xml version="1.0" encoding="utf-8"?>
<sst xmlns="http://schemas.openxmlformats.org/spreadsheetml/2006/main" count="71" uniqueCount="51">
  <si>
    <t>Bid Recap</t>
  </si>
  <si>
    <t>Pickle Ball Bid #2696</t>
  </si>
  <si>
    <t>Individual Tree Protection</t>
  </si>
  <si>
    <t>Unclassified Excavation</t>
  </si>
  <si>
    <t>Test Pit for Exploration</t>
  </si>
  <si>
    <t>Gravel Borrow- Type C</t>
  </si>
  <si>
    <t>Fine Grading and Compacting</t>
  </si>
  <si>
    <t>Polyvinyl Chloride Surface Drainage Basin</t>
  </si>
  <si>
    <t>8 inch Polyvinyl Chloride Drainage Pipe</t>
  </si>
  <si>
    <t>Irrigation System Removed and Discarded</t>
  </si>
  <si>
    <t>Asphalt Emulsion for Tack Coat</t>
  </si>
  <si>
    <t>Hot Mix Asphalt</t>
  </si>
  <si>
    <t>Hot Mix Asphalt for Miscellaneous Work</t>
  </si>
  <si>
    <t>Sawcutting Asphalt Pavement</t>
  </si>
  <si>
    <t>Individual Tennis Net Post and Footing Removed and Discarded</t>
  </si>
  <si>
    <t>Tennis Net Set</t>
  </si>
  <si>
    <t>Pickleball Net Set</t>
  </si>
  <si>
    <t>48 inch Chain Link Fence (Pipe Top Rail) Vinyl Coated (Line Post Option)</t>
  </si>
  <si>
    <t>84 inch Chain Link Gate with Gate Posts</t>
  </si>
  <si>
    <t>Metal Pipe Rail Adjust and Paint</t>
  </si>
  <si>
    <t>Chain Link Fence Adjust and Paint</t>
  </si>
  <si>
    <t>144 inch Chain Link Fence Removed and Reset</t>
  </si>
  <si>
    <t>84 inch Chain Link Fence Gate w/ Gate Posts Removed and Reset</t>
  </si>
  <si>
    <t>Mobilization</t>
  </si>
  <si>
    <t>Loam Borrow</t>
  </si>
  <si>
    <t>Seeding</t>
  </si>
  <si>
    <t>Compost Filter Tubes</t>
  </si>
  <si>
    <t>Shrub Transplanted</t>
  </si>
  <si>
    <t>Asphalt Court Surface Color Coating System</t>
  </si>
  <si>
    <t>Traffic Officer</t>
  </si>
  <si>
    <t>Hot Mix Asphalt Price Adjustment</t>
  </si>
  <si>
    <t xml:space="preserve">Total Base Bid </t>
  </si>
  <si>
    <t>48 Inch Chain Link Fence (Pipe Top Rail) Vinyl Coated (Line Post Option)</t>
  </si>
  <si>
    <t>Total Alternate 1</t>
  </si>
  <si>
    <t>Total Base Bid plus Alt 1</t>
  </si>
  <si>
    <t>Form For Bid</t>
  </si>
  <si>
    <t>Bid Signed</t>
  </si>
  <si>
    <t>Non Collusion</t>
  </si>
  <si>
    <t>affidavit of Compliance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</si>
  <si>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</si>
  <si>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</si>
  <si>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</si>
  <si>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</si>
  <si>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</si>
  <si>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</si>
  <si>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t>Addenda 1</t>
  </si>
  <si>
    <t xml:space="preserve">              Hinding Tennis LLC</t>
  </si>
  <si>
    <t xml:space="preserve">                  Mountain View Landscapes</t>
  </si>
  <si>
    <t xml:space="preserve">rejected, bid bond not sufficient 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</si>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</sst>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"/>
    <numFmt numFmtId="165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Garamond"/>
      <family val="1"/>
    </font>
    <font>
      <sz val="11"/>
      <color theme="1"/>
      <name val="Garamond"/>
      <family val="1"/>
    </font>
    <font>
      <b/>
      <sz val="11"/>
      <color rgb="FF0000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4" fontId="0" fillId="0" borderId="0" xfId="1" applyFont="1"/>
    <xf numFmtId="44" fontId="0" fillId="0" borderId="2" xfId="1" applyFont="1" applyBorder="1"/>
    <xf numFmtId="44" fontId="0" fillId="0" borderId="1" xfId="1" applyFont="1" applyBorder="1"/>
    <xf numFmtId="44" fontId="4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3" xfId="0" applyFont="1" applyBorder="1"/>
    <xf numFmtId="44" fontId="0" fillId="0" borderId="3" xfId="1" applyFont="1" applyBorder="1"/>
    <xf numFmtId="0" fontId="0" fillId="0" borderId="2" xfId="0" applyBorder="1"/>
    <xf numFmtId="0" fontId="0" fillId="0" borderId="0" xfId="0" applyBorder="1"/>
    <xf numFmtId="0" fontId="0" fillId="0" borderId="0" xfId="0" applyFont="1" applyBorder="1"/>
    <xf numFmtId="0" fontId="3" fillId="0" borderId="5" xfId="0" applyFont="1" applyFill="1" applyBorder="1" applyAlignment="1">
      <alignment vertical="center" wrapText="1"/>
    </xf>
    <xf numFmtId="0" fontId="0" fillId="0" borderId="5" xfId="0" applyFont="1" applyBorder="1"/>
    <xf numFmtId="44" fontId="0" fillId="0" borderId="5" xfId="1" applyFont="1" applyBorder="1"/>
    <xf numFmtId="0" fontId="5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44" fontId="2" fillId="2" borderId="4" xfId="1" applyFont="1" applyFill="1" applyBorder="1"/>
    <xf numFmtId="44" fontId="0" fillId="0" borderId="2" xfId="1" applyFont="1" applyBorder="1" applyAlignment="1"/>
    <xf numFmtId="165" fontId="0" fillId="0" borderId="0" xfId="1" applyNumberFormat="1" applyFont="1"/>
    <xf numFmtId="165" fontId="0" fillId="0" borderId="2" xfId="1" applyNumberFormat="1" applyFont="1" applyBorder="1"/>
    <xf numFmtId="165" fontId="0" fillId="0" borderId="1" xfId="1" applyNumberFormat="1" applyFont="1" applyBorder="1"/>
    <xf numFmtId="165" fontId="4" fillId="0" borderId="1" xfId="1" applyNumberFormat="1" applyFont="1" applyBorder="1" applyAlignment="1">
      <alignment horizontal="center" vertical="center"/>
    </xf>
    <xf numFmtId="165" fontId="0" fillId="0" borderId="3" xfId="1" applyNumberFormat="1" applyFont="1" applyBorder="1"/>
    <xf numFmtId="165" fontId="0" fillId="0" borderId="5" xfId="1" applyNumberFormat="1" applyFont="1" applyBorder="1"/>
    <xf numFmtId="165" fontId="2" fillId="2" borderId="4" xfId="1" applyNumberFormat="1" applyFont="1" applyFill="1" applyBorder="1"/>
    <xf numFmtId="165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topLeftCell="A28" workbookViewId="0">
      <selection activeCell="I45" sqref="I45"/>
    </sheetView>
  </sheetViews>
  <sheetFormatPr defaultColWidth="23.85546875" defaultRowHeight="15" x14ac:dyDescent="0.25"/>
  <cols>
    <col min="1" max="1" width="8.28515625" style="1" customWidth="1"/>
    <col min="2" max="2" width="23.85546875" style="1"/>
    <col min="3" max="3" width="5" style="1" bestFit="1" customWidth="1"/>
    <col min="4" max="4" width="17.5703125" style="6" customWidth="1"/>
    <col min="5" max="5" width="23.85546875" style="6"/>
    <col min="6" max="6" width="3.28515625" style="1" customWidth="1"/>
    <col min="7" max="7" width="17.5703125" style="23" customWidth="1"/>
    <col min="8" max="8" width="23.85546875" style="6"/>
    <col min="9" max="16384" width="23.85546875" style="1"/>
  </cols>
  <sheetData>
    <row r="1" spans="1:8" x14ac:dyDescent="0.25">
      <c r="A1" s="2" t="s">
        <v>0</v>
      </c>
    </row>
    <row r="2" spans="1:8" x14ac:dyDescent="0.25">
      <c r="A2" s="2" t="s">
        <v>1</v>
      </c>
      <c r="D2" s="6" t="s">
        <v>48</v>
      </c>
    </row>
    <row r="3" spans="1:8" x14ac:dyDescent="0.25">
      <c r="A3" s="2"/>
      <c r="D3" s="22" t="s">
        <v>46</v>
      </c>
      <c r="E3" s="7"/>
      <c r="G3" s="24" t="s">
        <v>47</v>
      </c>
      <c r="H3" s="7"/>
    </row>
    <row r="5" spans="1:8" x14ac:dyDescent="0.25">
      <c r="A5" s="3">
        <v>102.51</v>
      </c>
      <c r="B5" s="4" t="s">
        <v>2</v>
      </c>
      <c r="C5" s="3">
        <v>2</v>
      </c>
      <c r="D5" s="8">
        <v>300</v>
      </c>
      <c r="E5" s="8">
        <f>D5*C5</f>
        <v>600</v>
      </c>
      <c r="G5" s="25">
        <v>400</v>
      </c>
      <c r="H5" s="8">
        <f>G5*C5</f>
        <v>800</v>
      </c>
    </row>
    <row r="6" spans="1:8" x14ac:dyDescent="0.25">
      <c r="A6" s="3">
        <v>120.1</v>
      </c>
      <c r="B6" s="4" t="s">
        <v>3</v>
      </c>
      <c r="C6" s="3">
        <v>600</v>
      </c>
      <c r="D6" s="8">
        <v>50</v>
      </c>
      <c r="E6" s="8">
        <f t="shared" ref="E6:E33" si="0">D6*C6</f>
        <v>30000</v>
      </c>
      <c r="G6" s="25">
        <v>25</v>
      </c>
      <c r="H6" s="8">
        <f t="shared" ref="H6:H33" si="1">G6*C6</f>
        <v>15000</v>
      </c>
    </row>
    <row r="7" spans="1:8" x14ac:dyDescent="0.25">
      <c r="A7" s="3">
        <v>141.1</v>
      </c>
      <c r="B7" s="4" t="s">
        <v>4</v>
      </c>
      <c r="C7" s="3">
        <v>5</v>
      </c>
      <c r="D7" s="8">
        <v>100</v>
      </c>
      <c r="E7" s="8">
        <f t="shared" si="0"/>
        <v>500</v>
      </c>
      <c r="G7" s="25">
        <v>144</v>
      </c>
      <c r="H7" s="8">
        <f t="shared" si="1"/>
        <v>720</v>
      </c>
    </row>
    <row r="8" spans="1:8" x14ac:dyDescent="0.25">
      <c r="A8" s="3">
        <v>151.01</v>
      </c>
      <c r="B8" s="4" t="s">
        <v>5</v>
      </c>
      <c r="C8" s="3">
        <v>450</v>
      </c>
      <c r="D8" s="8">
        <v>20</v>
      </c>
      <c r="E8" s="8">
        <f t="shared" si="0"/>
        <v>9000</v>
      </c>
      <c r="G8" s="25">
        <v>60.33</v>
      </c>
      <c r="H8" s="8">
        <f t="shared" si="1"/>
        <v>27148.5</v>
      </c>
    </row>
    <row r="9" spans="1:8" ht="30" x14ac:dyDescent="0.25">
      <c r="A9" s="3">
        <v>170</v>
      </c>
      <c r="B9" s="4" t="s">
        <v>6</v>
      </c>
      <c r="C9" s="3">
        <v>2400</v>
      </c>
      <c r="D9" s="8">
        <v>2</v>
      </c>
      <c r="E9" s="8">
        <f t="shared" si="0"/>
        <v>4800</v>
      </c>
      <c r="G9" s="25">
        <v>1.87</v>
      </c>
      <c r="H9" s="8">
        <f t="shared" si="1"/>
        <v>4488</v>
      </c>
    </row>
    <row r="10" spans="1:8" ht="30" x14ac:dyDescent="0.25">
      <c r="A10" s="3">
        <v>201.99</v>
      </c>
      <c r="B10" s="4" t="s">
        <v>7</v>
      </c>
      <c r="C10" s="3">
        <v>1</v>
      </c>
      <c r="D10" s="8">
        <v>1200</v>
      </c>
      <c r="E10" s="8">
        <f t="shared" si="0"/>
        <v>1200</v>
      </c>
      <c r="G10" s="25">
        <v>3000</v>
      </c>
      <c r="H10" s="8">
        <f t="shared" si="1"/>
        <v>3000</v>
      </c>
    </row>
    <row r="11" spans="1:8" ht="30" x14ac:dyDescent="0.25">
      <c r="A11" s="3">
        <v>250.09</v>
      </c>
      <c r="B11" s="4" t="s">
        <v>8</v>
      </c>
      <c r="C11" s="3">
        <v>75</v>
      </c>
      <c r="D11" s="8">
        <v>30</v>
      </c>
      <c r="E11" s="8">
        <f t="shared" si="0"/>
        <v>2250</v>
      </c>
      <c r="G11" s="25">
        <v>41.33</v>
      </c>
      <c r="H11" s="8">
        <f t="shared" si="1"/>
        <v>3099.75</v>
      </c>
    </row>
    <row r="12" spans="1:8" ht="30" x14ac:dyDescent="0.25">
      <c r="A12" s="3">
        <v>330.99</v>
      </c>
      <c r="B12" s="4" t="s">
        <v>9</v>
      </c>
      <c r="C12" s="3">
        <v>1</v>
      </c>
      <c r="D12" s="8">
        <v>1500</v>
      </c>
      <c r="E12" s="8">
        <f t="shared" si="0"/>
        <v>1500</v>
      </c>
      <c r="G12" s="25">
        <v>930</v>
      </c>
      <c r="H12" s="8">
        <f t="shared" si="1"/>
        <v>930</v>
      </c>
    </row>
    <row r="13" spans="1:8" ht="30" x14ac:dyDescent="0.25">
      <c r="A13" s="3">
        <v>452</v>
      </c>
      <c r="B13" s="4" t="s">
        <v>10</v>
      </c>
      <c r="C13" s="3">
        <v>120</v>
      </c>
      <c r="D13" s="8">
        <v>10</v>
      </c>
      <c r="E13" s="8">
        <f t="shared" si="0"/>
        <v>1200</v>
      </c>
      <c r="G13" s="25">
        <v>9.16</v>
      </c>
      <c r="H13" s="8">
        <f t="shared" si="1"/>
        <v>1099.2</v>
      </c>
    </row>
    <row r="14" spans="1:8" x14ac:dyDescent="0.25">
      <c r="A14" s="3">
        <v>460</v>
      </c>
      <c r="B14" s="4" t="s">
        <v>11</v>
      </c>
      <c r="C14" s="3">
        <v>450</v>
      </c>
      <c r="D14" s="8">
        <v>130</v>
      </c>
      <c r="E14" s="8">
        <f t="shared" si="0"/>
        <v>58500</v>
      </c>
      <c r="G14" s="25">
        <v>130.35</v>
      </c>
      <c r="H14" s="8">
        <f t="shared" si="1"/>
        <v>58657.5</v>
      </c>
    </row>
    <row r="15" spans="1:8" ht="30" x14ac:dyDescent="0.25">
      <c r="A15" s="3">
        <v>472</v>
      </c>
      <c r="B15" s="4" t="s">
        <v>12</v>
      </c>
      <c r="C15" s="3">
        <v>8</v>
      </c>
      <c r="D15" s="8">
        <v>180</v>
      </c>
      <c r="E15" s="8">
        <f t="shared" si="0"/>
        <v>1440</v>
      </c>
      <c r="G15" s="25">
        <v>300</v>
      </c>
      <c r="H15" s="8">
        <f t="shared" si="1"/>
        <v>2400</v>
      </c>
    </row>
    <row r="16" spans="1:8" ht="30" x14ac:dyDescent="0.25">
      <c r="A16" s="3">
        <v>482.3</v>
      </c>
      <c r="B16" s="4" t="s">
        <v>13</v>
      </c>
      <c r="C16" s="3">
        <v>140</v>
      </c>
      <c r="D16" s="8">
        <v>1</v>
      </c>
      <c r="E16" s="8">
        <f t="shared" si="0"/>
        <v>140</v>
      </c>
      <c r="G16" s="25">
        <v>3.57</v>
      </c>
      <c r="H16" s="8">
        <f t="shared" si="1"/>
        <v>499.79999999999995</v>
      </c>
    </row>
    <row r="17" spans="1:8" ht="45" x14ac:dyDescent="0.25">
      <c r="A17" s="3">
        <v>631.99</v>
      </c>
      <c r="B17" s="4" t="s">
        <v>14</v>
      </c>
      <c r="C17" s="3">
        <v>6</v>
      </c>
      <c r="D17" s="8">
        <v>1000</v>
      </c>
      <c r="E17" s="8">
        <f t="shared" si="0"/>
        <v>6000</v>
      </c>
      <c r="G17" s="25">
        <v>121.66</v>
      </c>
      <c r="H17" s="8">
        <f t="shared" si="1"/>
        <v>729.96</v>
      </c>
    </row>
    <row r="18" spans="1:8" x14ac:dyDescent="0.25">
      <c r="A18" s="3">
        <v>636.99</v>
      </c>
      <c r="B18" s="4" t="s">
        <v>15</v>
      </c>
      <c r="C18" s="3">
        <v>1</v>
      </c>
      <c r="D18" s="8">
        <v>1000</v>
      </c>
      <c r="E18" s="8">
        <f t="shared" si="0"/>
        <v>1000</v>
      </c>
      <c r="G18" s="25">
        <v>2315</v>
      </c>
      <c r="H18" s="8">
        <f t="shared" si="1"/>
        <v>2315</v>
      </c>
    </row>
    <row r="19" spans="1:8" x14ac:dyDescent="0.25">
      <c r="A19" s="3">
        <v>637.99</v>
      </c>
      <c r="B19" s="4" t="s">
        <v>16</v>
      </c>
      <c r="C19" s="3">
        <v>6</v>
      </c>
      <c r="D19" s="8">
        <v>1000</v>
      </c>
      <c r="E19" s="8">
        <f t="shared" si="0"/>
        <v>6000</v>
      </c>
      <c r="G19" s="25">
        <v>2250</v>
      </c>
      <c r="H19" s="8">
        <f t="shared" si="1"/>
        <v>13500</v>
      </c>
    </row>
    <row r="20" spans="1:8" ht="45" x14ac:dyDescent="0.25">
      <c r="A20" s="5">
        <v>645.14800000000002</v>
      </c>
      <c r="B20" s="4" t="s">
        <v>17</v>
      </c>
      <c r="C20" s="3">
        <v>76</v>
      </c>
      <c r="D20" s="8">
        <v>38</v>
      </c>
      <c r="E20" s="8">
        <f t="shared" si="0"/>
        <v>2888</v>
      </c>
      <c r="G20" s="25">
        <v>46.851999999999997</v>
      </c>
      <c r="H20" s="8">
        <f t="shared" si="1"/>
        <v>3560.752</v>
      </c>
    </row>
    <row r="21" spans="1:8" ht="30" x14ac:dyDescent="0.25">
      <c r="A21" s="5">
        <v>650.08399999999995</v>
      </c>
      <c r="B21" s="4" t="s">
        <v>18</v>
      </c>
      <c r="C21" s="3">
        <v>4</v>
      </c>
      <c r="D21" s="8">
        <v>300</v>
      </c>
      <c r="E21" s="8">
        <f t="shared" si="0"/>
        <v>1200</v>
      </c>
      <c r="G21" s="25">
        <v>225</v>
      </c>
      <c r="H21" s="8">
        <f t="shared" si="1"/>
        <v>900</v>
      </c>
    </row>
    <row r="22" spans="1:8" ht="30" x14ac:dyDescent="0.25">
      <c r="A22" s="3">
        <v>660.99</v>
      </c>
      <c r="B22" s="4" t="s">
        <v>19</v>
      </c>
      <c r="C22" s="3">
        <v>470</v>
      </c>
      <c r="D22" s="8">
        <v>10</v>
      </c>
      <c r="E22" s="8">
        <f t="shared" si="0"/>
        <v>4700</v>
      </c>
      <c r="G22" s="25">
        <v>2.6269999999999998</v>
      </c>
      <c r="H22" s="8">
        <f t="shared" si="1"/>
        <v>1234.6899999999998</v>
      </c>
    </row>
    <row r="23" spans="1:8" ht="30" x14ac:dyDescent="0.25">
      <c r="A23" s="3">
        <v>665.1</v>
      </c>
      <c r="B23" s="4" t="s">
        <v>20</v>
      </c>
      <c r="C23" s="3">
        <v>470</v>
      </c>
      <c r="D23" s="8">
        <v>10</v>
      </c>
      <c r="E23" s="8">
        <f t="shared" si="0"/>
        <v>4700</v>
      </c>
      <c r="G23" s="25">
        <v>2.7650000000000001</v>
      </c>
      <c r="H23" s="8">
        <f t="shared" si="1"/>
        <v>1299.55</v>
      </c>
    </row>
    <row r="24" spans="1:8" ht="30" x14ac:dyDescent="0.25">
      <c r="A24" s="3">
        <v>666</v>
      </c>
      <c r="B24" s="4" t="s">
        <v>21</v>
      </c>
      <c r="C24" s="3">
        <v>30</v>
      </c>
      <c r="D24" s="8">
        <v>20</v>
      </c>
      <c r="E24" s="8">
        <f t="shared" si="0"/>
        <v>600</v>
      </c>
      <c r="G24" s="25">
        <v>28</v>
      </c>
      <c r="H24" s="8">
        <f t="shared" si="1"/>
        <v>840</v>
      </c>
    </row>
    <row r="25" spans="1:8" ht="45" x14ac:dyDescent="0.25">
      <c r="A25" s="3">
        <v>668</v>
      </c>
      <c r="B25" s="4" t="s">
        <v>22</v>
      </c>
      <c r="C25" s="3">
        <v>1</v>
      </c>
      <c r="D25" s="8">
        <v>300</v>
      </c>
      <c r="E25" s="8">
        <f t="shared" si="0"/>
        <v>300</v>
      </c>
      <c r="G25" s="25">
        <v>950</v>
      </c>
      <c r="H25" s="8">
        <f t="shared" si="1"/>
        <v>950</v>
      </c>
    </row>
    <row r="26" spans="1:8" x14ac:dyDescent="0.25">
      <c r="A26" s="3">
        <v>748</v>
      </c>
      <c r="B26" s="4" t="s">
        <v>23</v>
      </c>
      <c r="C26" s="3">
        <v>1</v>
      </c>
      <c r="D26" s="8">
        <v>3000</v>
      </c>
      <c r="E26" s="8">
        <f t="shared" si="0"/>
        <v>3000</v>
      </c>
      <c r="G26" s="25">
        <v>17855</v>
      </c>
      <c r="H26" s="8">
        <f t="shared" si="1"/>
        <v>17855</v>
      </c>
    </row>
    <row r="27" spans="1:8" x14ac:dyDescent="0.25">
      <c r="A27" s="3">
        <v>751</v>
      </c>
      <c r="B27" s="4" t="s">
        <v>24</v>
      </c>
      <c r="C27" s="3">
        <v>50</v>
      </c>
      <c r="D27" s="8">
        <v>40</v>
      </c>
      <c r="E27" s="8">
        <f t="shared" si="0"/>
        <v>2000</v>
      </c>
      <c r="G27" s="25">
        <v>73.7</v>
      </c>
      <c r="H27" s="8">
        <f t="shared" si="1"/>
        <v>3685</v>
      </c>
    </row>
    <row r="28" spans="1:8" x14ac:dyDescent="0.25">
      <c r="A28" s="3">
        <v>765</v>
      </c>
      <c r="B28" s="4" t="s">
        <v>25</v>
      </c>
      <c r="C28" s="3">
        <v>160</v>
      </c>
      <c r="D28" s="8">
        <v>40</v>
      </c>
      <c r="E28" s="8">
        <f t="shared" si="0"/>
        <v>6400</v>
      </c>
      <c r="G28" s="25">
        <v>16.25</v>
      </c>
      <c r="H28" s="8">
        <f t="shared" si="1"/>
        <v>2600</v>
      </c>
    </row>
    <row r="29" spans="1:8" x14ac:dyDescent="0.25">
      <c r="A29" s="3">
        <v>767.12</v>
      </c>
      <c r="B29" s="4" t="s">
        <v>26</v>
      </c>
      <c r="C29" s="3">
        <v>150</v>
      </c>
      <c r="D29" s="8">
        <v>20</v>
      </c>
      <c r="E29" s="8">
        <f t="shared" si="0"/>
        <v>3000</v>
      </c>
      <c r="G29" s="25">
        <v>8.23</v>
      </c>
      <c r="H29" s="8">
        <f t="shared" si="1"/>
        <v>1234.5</v>
      </c>
    </row>
    <row r="30" spans="1:8" x14ac:dyDescent="0.25">
      <c r="A30" s="3">
        <v>771.99</v>
      </c>
      <c r="B30" s="4" t="s">
        <v>27</v>
      </c>
      <c r="C30" s="3">
        <v>2</v>
      </c>
      <c r="D30" s="8">
        <v>400</v>
      </c>
      <c r="E30" s="8">
        <f t="shared" si="0"/>
        <v>800</v>
      </c>
      <c r="G30" s="25">
        <v>975</v>
      </c>
      <c r="H30" s="8">
        <f t="shared" si="1"/>
        <v>1950</v>
      </c>
    </row>
    <row r="31" spans="1:8" ht="30" x14ac:dyDescent="0.25">
      <c r="A31" s="3">
        <v>962.99</v>
      </c>
      <c r="B31" s="4" t="s">
        <v>28</v>
      </c>
      <c r="C31" s="3">
        <v>1</v>
      </c>
      <c r="D31" s="8">
        <v>21000</v>
      </c>
      <c r="E31" s="8">
        <f t="shared" si="0"/>
        <v>21000</v>
      </c>
      <c r="G31" s="25">
        <v>32285</v>
      </c>
      <c r="H31" s="8">
        <f t="shared" si="1"/>
        <v>32285</v>
      </c>
    </row>
    <row r="32" spans="1:8" x14ac:dyDescent="0.25">
      <c r="A32" s="3">
        <v>999.1</v>
      </c>
      <c r="B32" s="4" t="s">
        <v>29</v>
      </c>
      <c r="C32" s="3">
        <v>1</v>
      </c>
      <c r="D32" s="9">
        <v>1200</v>
      </c>
      <c r="E32" s="8">
        <f t="shared" si="0"/>
        <v>1200</v>
      </c>
      <c r="G32" s="26">
        <v>1200</v>
      </c>
      <c r="H32" s="8">
        <f t="shared" si="1"/>
        <v>1200</v>
      </c>
    </row>
    <row r="33" spans="1:15" ht="30" x14ac:dyDescent="0.25">
      <c r="A33" s="3">
        <v>999.2</v>
      </c>
      <c r="B33" s="4" t="s">
        <v>30</v>
      </c>
      <c r="C33" s="3">
        <v>1</v>
      </c>
      <c r="D33" s="9">
        <v>3000</v>
      </c>
      <c r="E33" s="8">
        <f t="shared" si="0"/>
        <v>3000</v>
      </c>
      <c r="G33" s="26">
        <v>3000</v>
      </c>
      <c r="H33" s="8">
        <f t="shared" si="1"/>
        <v>3000</v>
      </c>
    </row>
    <row r="34" spans="1:15" x14ac:dyDescent="0.25">
      <c r="B34" s="10" t="s">
        <v>31</v>
      </c>
      <c r="C34" s="11"/>
      <c r="D34" s="12"/>
      <c r="E34" s="12">
        <f>SUM(E5:E33)</f>
        <v>178918</v>
      </c>
      <c r="G34" s="27"/>
      <c r="H34" s="8">
        <f>SUM(H5:H33)</f>
        <v>206982.20200000002</v>
      </c>
    </row>
    <row r="36" spans="1:15" ht="45" x14ac:dyDescent="0.25">
      <c r="A36" s="5">
        <v>645.14800000000002</v>
      </c>
      <c r="B36" s="4" t="s">
        <v>32</v>
      </c>
      <c r="C36" s="3">
        <v>100</v>
      </c>
      <c r="D36" s="8">
        <v>28</v>
      </c>
      <c r="E36" s="8">
        <f>D36*C36</f>
        <v>2800</v>
      </c>
      <c r="G36" s="25">
        <v>47.5</v>
      </c>
      <c r="H36" s="8">
        <f>C36*G36</f>
        <v>4750</v>
      </c>
    </row>
    <row r="37" spans="1:15" x14ac:dyDescent="0.25">
      <c r="B37" s="16" t="s">
        <v>33</v>
      </c>
      <c r="C37" s="17"/>
      <c r="D37" s="18"/>
      <c r="E37" s="18">
        <f>SUM(E36)</f>
        <v>2800</v>
      </c>
      <c r="G37" s="28"/>
      <c r="H37" s="18">
        <f>SUM(H36)</f>
        <v>4750</v>
      </c>
    </row>
    <row r="38" spans="1:15" ht="15.75" thickBot="1" x14ac:dyDescent="0.3">
      <c r="B38" s="19" t="s">
        <v>34</v>
      </c>
      <c r="C38" s="20"/>
      <c r="D38" s="21"/>
      <c r="E38" s="21">
        <f>E37+E34</f>
        <v>181718</v>
      </c>
      <c r="F38" s="20"/>
      <c r="G38" s="29"/>
      <c r="H38" s="21">
        <f>H37+H34</f>
        <v>211732.20200000002</v>
      </c>
    </row>
    <row r="39" spans="1:15" ht="15.75" thickTop="1" x14ac:dyDescent="0.25"/>
    <row r="40" spans="1:15" customFormat="1" x14ac:dyDescent="0.25">
      <c r="A40" t="s">
        <v>35</v>
      </c>
      <c r="E40" s="13" t="s">
        <v>50</v>
      </c>
      <c r="G40" s="30"/>
      <c r="H40" s="13" t="s">
        <v>50</v>
      </c>
      <c r="K40" s="14"/>
      <c r="N40" s="14"/>
    </row>
    <row r="41" spans="1:15" customFormat="1" x14ac:dyDescent="0.25">
      <c r="A41" t="s">
        <v>36</v>
      </c>
      <c r="E41" s="13" t="s">
        <v>50</v>
      </c>
      <c r="G41" s="30"/>
      <c r="H41" s="13" t="s">
        <v>50</v>
      </c>
      <c r="J41" s="14"/>
      <c r="K41" s="14"/>
      <c r="L41" s="14"/>
      <c r="M41" s="14"/>
      <c r="N41" s="14"/>
      <c r="O41" s="14"/>
    </row>
    <row r="42" spans="1:15" customFormat="1" x14ac:dyDescent="0.25">
      <c r="A42" t="s">
        <v>37</v>
      </c>
      <c r="E42" s="13" t="s">
        <v>50</v>
      </c>
      <c r="G42" s="30"/>
      <c r="H42" s="13" t="s">
        <v>50</v>
      </c>
      <c r="J42" s="14"/>
      <c r="K42" s="14"/>
      <c r="L42" s="14"/>
      <c r="M42" s="14"/>
      <c r="N42" s="14"/>
      <c r="O42" s="14"/>
    </row>
    <row r="43" spans="1:15" customFormat="1" x14ac:dyDescent="0.25">
      <c r="A43" t="s">
        <v>38</v>
      </c>
      <c r="E43" s="13" t="s">
        <v>50</v>
      </c>
      <c r="G43" s="30"/>
      <c r="H43" s="13" t="s">
        <v>50</v>
      </c>
      <c r="J43" s="14"/>
      <c r="K43" s="14"/>
      <c r="L43" s="14"/>
      <c r="M43" s="14"/>
      <c r="N43" s="14"/>
      <c r="O43" s="14"/>
    </row>
    <row r="44" spans="1:15" customFormat="1" x14ac:dyDescent="0.25">
      <c r="A44" t="s">
        <v>39</v>
      </c>
      <c r="E44" s="13" t="s">
        <v>50</v>
      </c>
      <c r="G44" s="30"/>
      <c r="H44" s="13" t="s">
        <v>50</v>
      </c>
      <c r="J44" s="14"/>
      <c r="K44" s="14"/>
      <c r="L44" s="14"/>
      <c r="M44" s="14"/>
      <c r="N44" s="14"/>
      <c r="O44" s="14"/>
    </row>
    <row r="45" spans="1:15" customFormat="1" x14ac:dyDescent="0.25">
      <c r="A45" t="s">
        <v>40</v>
      </c>
      <c r="E45" s="13" t="s">
        <v>50</v>
      </c>
      <c r="G45" s="30"/>
      <c r="H45" s="13" t="s">
        <v>50</v>
      </c>
      <c r="J45" s="14"/>
      <c r="K45" s="14"/>
      <c r="L45" s="14"/>
      <c r="M45" s="14"/>
      <c r="N45" s="14"/>
      <c r="O45" s="14"/>
    </row>
    <row r="46" spans="1:15" customFormat="1" x14ac:dyDescent="0.25">
      <c r="A46" t="s">
        <v>41</v>
      </c>
      <c r="E46" s="13" t="s">
        <v>50</v>
      </c>
      <c r="G46" s="30"/>
      <c r="H46" s="13" t="s">
        <v>50</v>
      </c>
      <c r="J46" s="14"/>
      <c r="K46" s="14"/>
      <c r="L46" s="14"/>
      <c r="M46" s="14"/>
      <c r="N46" s="14"/>
      <c r="O46" s="14"/>
    </row>
    <row r="47" spans="1:15" customFormat="1" x14ac:dyDescent="0.25">
      <c r="A47" t="s">
        <v>42</v>
      </c>
      <c r="E47" s="13" t="s">
        <v>50</v>
      </c>
      <c r="G47" s="30"/>
      <c r="H47" s="13" t="s">
        <v>50</v>
      </c>
      <c r="J47" s="14"/>
      <c r="K47" s="14"/>
      <c r="L47" s="14"/>
      <c r="M47" s="14"/>
      <c r="N47" s="14"/>
      <c r="O47" s="14"/>
    </row>
    <row r="48" spans="1:15" customFormat="1" x14ac:dyDescent="0.25">
      <c r="A48" t="s">
        <v>43</v>
      </c>
      <c r="E48" s="13" t="s">
        <v>50</v>
      </c>
      <c r="G48" s="30"/>
      <c r="H48" s="13" t="s">
        <v>50</v>
      </c>
      <c r="J48" s="14"/>
      <c r="K48" s="14"/>
      <c r="L48" s="14"/>
      <c r="M48" s="14"/>
      <c r="N48" s="14"/>
      <c r="O48" s="14"/>
    </row>
    <row r="49" spans="1:15" customFormat="1" x14ac:dyDescent="0.25">
      <c r="A49" t="s">
        <v>44</v>
      </c>
      <c r="E49" s="13" t="s">
        <v>49</v>
      </c>
      <c r="G49" s="30"/>
      <c r="H49" s="13" t="s">
        <v>50</v>
      </c>
      <c r="J49" s="14"/>
      <c r="K49" s="14"/>
      <c r="L49" s="14"/>
      <c r="M49" s="14"/>
      <c r="N49" s="14"/>
      <c r="O49" s="14"/>
    </row>
    <row r="50" spans="1:15" x14ac:dyDescent="0.25">
      <c r="A50" s="1" t="s">
        <v>45</v>
      </c>
      <c r="E50" s="13" t="s">
        <v>50</v>
      </c>
      <c r="H50" s="13" t="s">
        <v>50</v>
      </c>
      <c r="J50" s="15"/>
      <c r="K50" s="15"/>
      <c r="L50" s="15"/>
      <c r="M50" s="15"/>
      <c r="N50" s="15"/>
      <c r="O50" s="15"/>
    </row>
    <row r="51" spans="1:15" x14ac:dyDescent="0.25">
      <c r="J51" s="15"/>
      <c r="K51" s="15"/>
      <c r="L51" s="15"/>
      <c r="M51" s="15"/>
      <c r="N51" s="15"/>
      <c r="O51" s="15"/>
    </row>
    <row r="52" spans="1:15" x14ac:dyDescent="0.25">
      <c r="J52" s="15"/>
      <c r="K52" s="15"/>
      <c r="L52" s="15"/>
      <c r="M52" s="15"/>
      <c r="N52" s="15"/>
      <c r="O52" s="15"/>
    </row>
    <row r="53" spans="1:15" x14ac:dyDescent="0.25">
      <c r="J53" s="15"/>
      <c r="K53" s="15"/>
      <c r="L53" s="15"/>
      <c r="M53" s="15"/>
      <c r="N53" s="15"/>
      <c r="O53" s="15"/>
    </row>
    <row r="54" spans="1:15" x14ac:dyDescent="0.25">
      <c r="J54" s="15"/>
      <c r="K54" s="15"/>
      <c r="L54" s="15"/>
      <c r="M54" s="15"/>
      <c r="N54" s="15"/>
      <c r="O54" s="15"/>
    </row>
  </sheetData>
  <pageMargins left="0" right="0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2019-05-09T19:13:38Z</cp:lastPrinted>
  <dcterms:created xsi:type="dcterms:W3CDTF">2019-04-30T18:58:02Z</dcterms:created>
  <dcterms:modified xsi:type="dcterms:W3CDTF">2019-05-09T19:13:40Z</dcterms:modified>
</cp:coreProperties>
</file>