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475" windowHeight="7230"/>
  </bookViews>
  <sheets>
    <sheet name="As Read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6" i="1" l="1"/>
  <c r="D15" i="1"/>
  <c r="D9" i="1"/>
  <c r="D8" i="1"/>
  <c r="D73" i="1" l="1"/>
  <c r="D36" i="1"/>
  <c r="D35" i="1"/>
  <c r="D34" i="1"/>
  <c r="D33" i="1"/>
  <c r="D32" i="1"/>
  <c r="D31" i="1"/>
  <c r="D27" i="1"/>
  <c r="D26" i="1"/>
  <c r="D25" i="1"/>
  <c r="D24" i="1"/>
  <c r="D23" i="1"/>
  <c r="D22" i="1"/>
  <c r="D17" i="1"/>
  <c r="D14" i="1"/>
  <c r="D10" i="1"/>
  <c r="D7" i="1"/>
  <c r="E11" i="1" l="1"/>
  <c r="E18" i="1"/>
  <c r="E28" i="1"/>
  <c r="E37" i="1"/>
  <c r="D74" i="1" l="1"/>
  <c r="D75" i="1"/>
  <c r="D76" i="1" l="1"/>
</calcChain>
</file>

<file path=xl/sharedStrings.xml><?xml version="1.0" encoding="utf-8"?>
<sst xmlns="http://schemas.openxmlformats.org/spreadsheetml/2006/main" count="91" uniqueCount="51">
  <si>
    <t xml:space="preserve">Normal Shift </t>
  </si>
  <si>
    <t>Cost per Hour</t>
  </si>
  <si>
    <t>Overtime</t>
  </si>
  <si>
    <t>Climber/Trimmer Operator with 60’ Aerial Lift Bucket Truck, Chipper, and Ground Laborer</t>
  </si>
  <si>
    <t>Chipper (rental, payment based on 8-hour/day)</t>
  </si>
  <si>
    <t>Bucket Truck Operator</t>
  </si>
  <si>
    <t>Ground Laborer</t>
  </si>
  <si>
    <t>60’ Aerial Lift Bucket Truck</t>
  </si>
  <si>
    <t>65’ Aerial Lift Bucket Truck</t>
  </si>
  <si>
    <t>75’ Alpine Unit</t>
  </si>
  <si>
    <t>Log Loader and Operator</t>
  </si>
  <si>
    <r>
      <t>3.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DEBRIS REMOVAL</t>
    </r>
  </si>
  <si>
    <t>Foreman/ Operator</t>
  </si>
  <si>
    <t>Ground Laborer/Chainsaw Operator</t>
  </si>
  <si>
    <t>Dump Truck</t>
  </si>
  <si>
    <t>Chipper</t>
  </si>
  <si>
    <r>
      <t>4.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MISCELLANEOUS (specify with or without operator)</t>
    </r>
  </si>
  <si>
    <t xml:space="preserve">Stump Grinder </t>
  </si>
  <si>
    <t>(list make(s)/model(s))</t>
  </si>
  <si>
    <t>Skid Steer</t>
  </si>
  <si>
    <t>Other</t>
  </si>
  <si>
    <t>(list type/ make(s)/model(s))</t>
  </si>
  <si>
    <t>est hours</t>
  </si>
  <si>
    <t>Estimated Rate</t>
  </si>
  <si>
    <r>
      <t>1.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TRIMMING AND MAINTENANCE</t>
    </r>
  </si>
  <si>
    <r>
      <t>2.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REMOVAL</t>
    </r>
  </si>
  <si>
    <t xml:space="preserve">Total Regular </t>
  </si>
  <si>
    <t xml:space="preserve">Total Overtime </t>
  </si>
  <si>
    <t>Total Overtime</t>
  </si>
  <si>
    <t>Form for Bid</t>
  </si>
  <si>
    <t>Bid Signed</t>
  </si>
  <si>
    <t>Non Collusion</t>
  </si>
  <si>
    <t>Affidavit of Compliance</t>
  </si>
  <si>
    <t>Attestation of Taxes</t>
  </si>
  <si>
    <t>5% Bid Bond</t>
  </si>
  <si>
    <t>Prevailing Wages</t>
  </si>
  <si>
    <t>Total for Trees</t>
  </si>
  <si>
    <t>Total for Needed Trimming #1</t>
  </si>
  <si>
    <t>Total Estimated Contract</t>
  </si>
  <si>
    <t>Total for Needed Removal #2</t>
  </si>
  <si>
    <t>yes</t>
  </si>
  <si>
    <t>Lobbing Form</t>
  </si>
  <si>
    <t>Crane 2008 Kenwork T800</t>
  </si>
  <si>
    <t>Bid 2676 Tree Trimming</t>
  </si>
  <si>
    <t>10 Belmont Street</t>
  </si>
  <si>
    <t>98 Park River Drive</t>
  </si>
  <si>
    <t>486 East Mt Road</t>
  </si>
  <si>
    <t>Corner of Franklin &amp; Ellis Street</t>
  </si>
  <si>
    <t>Climber/Trimmer Operator with 60’ Aerial Lift Bucket Truck</t>
  </si>
  <si>
    <t>Climber/Trimmer Operator with 60’ Aerial Lift Bucket Truck, Chipper</t>
  </si>
  <si>
    <t>Northern Tree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</si>
</sst>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b/>
      <sz val="7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indent="5"/>
    </xf>
    <xf numFmtId="44" fontId="0" fillId="0" borderId="0" xfId="1" applyFont="1"/>
    <xf numFmtId="44" fontId="3" fillId="0" borderId="0" xfId="1" applyFont="1" applyAlignment="1">
      <alignment horizontal="center" vertical="center" wrapText="1"/>
    </xf>
    <xf numFmtId="44" fontId="1" fillId="0" borderId="3" xfId="1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44" fontId="1" fillId="0" borderId="0" xfId="1" applyFont="1" applyBorder="1" applyAlignment="1">
      <alignment vertical="center" wrapText="1"/>
    </xf>
    <xf numFmtId="44" fontId="0" fillId="0" borderId="0" xfId="1" applyFont="1" applyBorder="1"/>
    <xf numFmtId="44" fontId="1" fillId="0" borderId="0" xfId="1" applyFont="1" applyAlignment="1">
      <alignment horizontal="center" vertical="center" wrapText="1"/>
    </xf>
    <xf numFmtId="44" fontId="5" fillId="0" borderId="5" xfId="1" applyFont="1" applyBorder="1" applyAlignment="1">
      <alignment horizontal="left" vertical="center" indent="5"/>
    </xf>
    <xf numFmtId="0" fontId="5" fillId="2" borderId="6" xfId="0" applyFont="1" applyFill="1" applyBorder="1" applyAlignment="1">
      <alignment vertical="top"/>
    </xf>
    <xf numFmtId="0" fontId="0" fillId="2" borderId="6" xfId="0" applyFill="1" applyBorder="1"/>
    <xf numFmtId="44" fontId="0" fillId="2" borderId="6" xfId="1" applyFont="1" applyFill="1" applyBorder="1"/>
    <xf numFmtId="0" fontId="5" fillId="3" borderId="6" xfId="0" applyFont="1" applyFill="1" applyBorder="1" applyAlignment="1">
      <alignment vertical="top"/>
    </xf>
    <xf numFmtId="0" fontId="0" fillId="3" borderId="6" xfId="0" applyFill="1" applyBorder="1"/>
    <xf numFmtId="44" fontId="0" fillId="3" borderId="6" xfId="1" applyFont="1" applyFill="1" applyBorder="1"/>
    <xf numFmtId="0" fontId="5" fillId="4" borderId="0" xfId="0" applyFont="1" applyFill="1" applyAlignment="1">
      <alignment vertical="top"/>
    </xf>
    <xf numFmtId="0" fontId="0" fillId="4" borderId="0" xfId="0" applyFill="1"/>
    <xf numFmtId="44" fontId="0" fillId="4" borderId="0" xfId="1" applyFont="1" applyFill="1"/>
    <xf numFmtId="0" fontId="7" fillId="5" borderId="4" xfId="0" applyFont="1" applyFill="1" applyBorder="1" applyAlignment="1">
      <alignment vertical="top"/>
    </xf>
    <xf numFmtId="0" fontId="8" fillId="5" borderId="4" xfId="0" applyFont="1" applyFill="1" applyBorder="1"/>
    <xf numFmtId="44" fontId="8" fillId="5" borderId="4" xfId="1" applyFont="1" applyFill="1" applyBorder="1"/>
    <xf numFmtId="0" fontId="8" fillId="0" borderId="0" xfId="0" applyFont="1"/>
    <xf numFmtId="0" fontId="0" fillId="6" borderId="0" xfId="0" applyFill="1"/>
    <xf numFmtId="0" fontId="3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/>
    </xf>
    <xf numFmtId="0" fontId="5" fillId="6" borderId="0" xfId="0" applyFont="1" applyFill="1" applyAlignment="1">
      <alignment vertical="top"/>
    </xf>
    <xf numFmtId="0" fontId="9" fillId="6" borderId="5" xfId="0" applyFont="1" applyFill="1" applyBorder="1"/>
    <xf numFmtId="44" fontId="0" fillId="6" borderId="5" xfId="1" applyFont="1" applyFill="1" applyBorder="1"/>
    <xf numFmtId="44" fontId="0" fillId="6" borderId="0" xfId="1" applyFont="1" applyFill="1"/>
    <xf numFmtId="0" fontId="1" fillId="6" borderId="0" xfId="0" applyFont="1" applyFill="1" applyAlignment="1">
      <alignment vertical="center" wrapText="1"/>
    </xf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44" fontId="3" fillId="0" borderId="0" xfId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H7" sqref="H7"/>
    </sheetView>
  </sheetViews>
  <sheetFormatPr defaultColWidth="29.140625" defaultRowHeight="15" x14ac:dyDescent="0.25"/>
  <cols>
    <col min="2" max="2" width="10" bestFit="1" customWidth="1"/>
    <col min="3" max="3" width="15.140625" bestFit="1" customWidth="1"/>
    <col min="4" max="4" width="19.5703125" customWidth="1"/>
    <col min="5" max="5" width="16.140625" customWidth="1"/>
    <col min="6" max="6" width="2.7109375" customWidth="1"/>
  </cols>
  <sheetData>
    <row r="1" spans="1:6" x14ac:dyDescent="0.25">
      <c r="A1" t="s">
        <v>43</v>
      </c>
      <c r="D1" s="4"/>
      <c r="E1" s="4"/>
      <c r="F1" s="4"/>
    </row>
    <row r="2" spans="1:6" x14ac:dyDescent="0.25">
      <c r="A2" s="26"/>
      <c r="B2" s="26"/>
      <c r="C2" s="36" t="s">
        <v>50</v>
      </c>
      <c r="D2" s="37"/>
      <c r="E2" s="37"/>
      <c r="F2" s="38"/>
    </row>
    <row r="3" spans="1:6" x14ac:dyDescent="0.25">
      <c r="A3" s="26"/>
      <c r="B3" s="26"/>
      <c r="D3" s="4"/>
      <c r="E3" s="4"/>
      <c r="F3" s="4"/>
    </row>
    <row r="4" spans="1:6" ht="15.75" x14ac:dyDescent="0.25">
      <c r="A4" s="27" t="s">
        <v>24</v>
      </c>
      <c r="B4" s="28"/>
      <c r="D4" s="4"/>
      <c r="E4" s="4"/>
      <c r="F4" s="4"/>
    </row>
    <row r="5" spans="1:6" ht="15.75" x14ac:dyDescent="0.25">
      <c r="A5" s="44"/>
      <c r="B5" s="29"/>
      <c r="C5" s="2" t="s">
        <v>0</v>
      </c>
      <c r="D5" s="45" t="s">
        <v>23</v>
      </c>
      <c r="E5" s="4"/>
      <c r="F5" s="4"/>
    </row>
    <row r="6" spans="1:6" ht="15.75" x14ac:dyDescent="0.25">
      <c r="A6" s="44"/>
      <c r="B6" s="30" t="s">
        <v>22</v>
      </c>
      <c r="C6" s="2" t="s">
        <v>1</v>
      </c>
      <c r="D6" s="45"/>
      <c r="E6" s="4"/>
      <c r="F6" s="4"/>
    </row>
    <row r="7" spans="1:6" ht="47.25" x14ac:dyDescent="0.25">
      <c r="A7" s="31" t="s">
        <v>48</v>
      </c>
      <c r="B7" s="32">
        <v>240</v>
      </c>
      <c r="C7" s="7">
        <v>145</v>
      </c>
      <c r="D7" s="6">
        <f t="shared" ref="D7:D10" si="0">B7*C7</f>
        <v>34800</v>
      </c>
      <c r="E7" s="4"/>
      <c r="F7" s="4"/>
    </row>
    <row r="8" spans="1:6" ht="47.25" x14ac:dyDescent="0.25">
      <c r="A8" s="39" t="s">
        <v>49</v>
      </c>
      <c r="B8" s="32">
        <v>240</v>
      </c>
      <c r="C8" s="7">
        <v>160</v>
      </c>
      <c r="D8" s="6">
        <f t="shared" si="0"/>
        <v>38400</v>
      </c>
      <c r="E8" s="4"/>
      <c r="F8" s="4"/>
    </row>
    <row r="9" spans="1:6" ht="63" x14ac:dyDescent="0.25">
      <c r="A9" s="39" t="s">
        <v>3</v>
      </c>
      <c r="B9" s="32">
        <v>240</v>
      </c>
      <c r="C9" s="7">
        <v>235</v>
      </c>
      <c r="D9" s="6">
        <f t="shared" si="0"/>
        <v>56400</v>
      </c>
      <c r="E9" s="4"/>
      <c r="F9" s="4"/>
    </row>
    <row r="10" spans="1:6" ht="31.5" x14ac:dyDescent="0.25">
      <c r="A10" s="31" t="s">
        <v>4</v>
      </c>
      <c r="B10" s="32">
        <v>5</v>
      </c>
      <c r="C10" s="7">
        <v>200</v>
      </c>
      <c r="D10" s="6">
        <f t="shared" si="0"/>
        <v>1000</v>
      </c>
      <c r="E10" s="4"/>
      <c r="F10" s="4"/>
    </row>
    <row r="11" spans="1:6" ht="23.25" customHeight="1" thickBot="1" x14ac:dyDescent="0.3">
      <c r="A11" s="33" t="s">
        <v>26</v>
      </c>
      <c r="B11" s="32"/>
      <c r="C11" s="9"/>
      <c r="D11" s="4"/>
      <c r="E11" s="8">
        <f>SUM(D7:D10)</f>
        <v>130600</v>
      </c>
      <c r="F11" s="4"/>
    </row>
    <row r="12" spans="1:6" ht="16.5" thickTop="1" x14ac:dyDescent="0.25">
      <c r="A12" s="26"/>
      <c r="B12" s="30"/>
      <c r="C12" s="5" t="s">
        <v>2</v>
      </c>
      <c r="D12" s="45" t="s">
        <v>23</v>
      </c>
      <c r="E12" s="9"/>
      <c r="F12" s="4"/>
    </row>
    <row r="13" spans="1:6" ht="15.75" x14ac:dyDescent="0.25">
      <c r="A13" s="26"/>
      <c r="B13" s="30" t="s">
        <v>22</v>
      </c>
      <c r="C13" s="5" t="s">
        <v>1</v>
      </c>
      <c r="D13" s="45"/>
      <c r="E13" s="9"/>
      <c r="F13" s="4"/>
    </row>
    <row r="14" spans="1:6" ht="63" x14ac:dyDescent="0.25">
      <c r="A14" s="31" t="s">
        <v>3</v>
      </c>
      <c r="B14" s="31">
        <v>240</v>
      </c>
      <c r="C14" s="7">
        <v>188</v>
      </c>
      <c r="D14" s="6">
        <f t="shared" ref="D14:D17" si="1">B14*C14</f>
        <v>45120</v>
      </c>
      <c r="E14" s="9"/>
      <c r="F14" s="4"/>
    </row>
    <row r="15" spans="1:6" ht="47.25" x14ac:dyDescent="0.25">
      <c r="A15" s="39" t="s">
        <v>49</v>
      </c>
      <c r="B15" s="32">
        <v>240</v>
      </c>
      <c r="C15" s="7">
        <v>208</v>
      </c>
      <c r="D15" s="6">
        <f t="shared" si="1"/>
        <v>49920</v>
      </c>
      <c r="E15" s="9"/>
      <c r="F15" s="4"/>
    </row>
    <row r="16" spans="1:6" ht="63" x14ac:dyDescent="0.25">
      <c r="A16" s="39" t="s">
        <v>3</v>
      </c>
      <c r="B16" s="32">
        <v>240</v>
      </c>
      <c r="C16" s="7">
        <v>305</v>
      </c>
      <c r="D16" s="6">
        <f t="shared" si="1"/>
        <v>73200</v>
      </c>
      <c r="E16" s="9"/>
      <c r="F16" s="4"/>
    </row>
    <row r="17" spans="1:6" ht="28.5" customHeight="1" x14ac:dyDescent="0.25">
      <c r="A17" s="31" t="s">
        <v>4</v>
      </c>
      <c r="B17" s="31">
        <v>5</v>
      </c>
      <c r="C17" s="7">
        <v>200</v>
      </c>
      <c r="D17" s="6">
        <f t="shared" si="1"/>
        <v>1000</v>
      </c>
      <c r="E17" s="9"/>
      <c r="F17" s="4"/>
    </row>
    <row r="18" spans="1:6" ht="21.75" customHeight="1" thickBot="1" x14ac:dyDescent="0.3">
      <c r="A18" s="33" t="s">
        <v>27</v>
      </c>
      <c r="B18" s="31"/>
      <c r="C18" s="9"/>
      <c r="D18" s="4"/>
      <c r="E18" s="8">
        <f>SUM(D14:D17)</f>
        <v>169240</v>
      </c>
      <c r="F18" s="4"/>
    </row>
    <row r="19" spans="1:6" ht="17.25" customHeight="1" thickTop="1" x14ac:dyDescent="0.25">
      <c r="A19" s="27" t="s">
        <v>25</v>
      </c>
      <c r="B19" s="28"/>
      <c r="C19" s="4"/>
      <c r="D19" s="4"/>
      <c r="E19" s="4"/>
      <c r="F19" s="4"/>
    </row>
    <row r="20" spans="1:6" ht="15.75" x14ac:dyDescent="0.25">
      <c r="A20" s="44"/>
      <c r="B20" s="31"/>
      <c r="C20" s="5" t="s">
        <v>0</v>
      </c>
      <c r="D20" s="45" t="s">
        <v>23</v>
      </c>
      <c r="E20" s="4"/>
      <c r="F20" s="4"/>
    </row>
    <row r="21" spans="1:6" ht="15.75" x14ac:dyDescent="0.25">
      <c r="A21" s="44"/>
      <c r="B21" s="30" t="s">
        <v>22</v>
      </c>
      <c r="C21" s="5" t="s">
        <v>1</v>
      </c>
      <c r="D21" s="45"/>
      <c r="E21" s="4"/>
      <c r="F21" s="4"/>
    </row>
    <row r="22" spans="1:6" ht="15.75" x14ac:dyDescent="0.25">
      <c r="A22" s="31" t="s">
        <v>5</v>
      </c>
      <c r="B22" s="31">
        <v>300</v>
      </c>
      <c r="C22" s="7">
        <v>85</v>
      </c>
      <c r="D22" s="6">
        <f>C22*B22</f>
        <v>25500</v>
      </c>
      <c r="E22" s="4"/>
      <c r="F22" s="4"/>
    </row>
    <row r="23" spans="1:6" ht="15.75" x14ac:dyDescent="0.25">
      <c r="A23" s="31" t="s">
        <v>6</v>
      </c>
      <c r="B23" s="31">
        <v>300</v>
      </c>
      <c r="C23" s="7">
        <v>85</v>
      </c>
      <c r="D23" s="6">
        <f t="shared" ref="D23:D27" si="2">C23*B23</f>
        <v>25500</v>
      </c>
      <c r="E23" s="4"/>
      <c r="F23" s="4"/>
    </row>
    <row r="24" spans="1:6" ht="15.75" x14ac:dyDescent="0.25">
      <c r="A24" s="31" t="s">
        <v>7</v>
      </c>
      <c r="B24" s="31">
        <v>240</v>
      </c>
      <c r="C24" s="7">
        <v>35</v>
      </c>
      <c r="D24" s="6">
        <f t="shared" si="2"/>
        <v>8400</v>
      </c>
      <c r="E24" s="4"/>
      <c r="F24" s="4"/>
    </row>
    <row r="25" spans="1:6" ht="15.75" x14ac:dyDescent="0.25">
      <c r="A25" s="31" t="s">
        <v>8</v>
      </c>
      <c r="B25" s="31">
        <v>240</v>
      </c>
      <c r="C25" s="7">
        <v>40</v>
      </c>
      <c r="D25" s="6">
        <f t="shared" si="2"/>
        <v>9600</v>
      </c>
      <c r="E25" s="4"/>
      <c r="F25" s="4"/>
    </row>
    <row r="26" spans="1:6" ht="15.75" x14ac:dyDescent="0.25">
      <c r="A26" s="31" t="s">
        <v>9</v>
      </c>
      <c r="B26" s="31">
        <v>5</v>
      </c>
      <c r="C26" s="7">
        <v>60</v>
      </c>
      <c r="D26" s="6">
        <f t="shared" si="2"/>
        <v>300</v>
      </c>
      <c r="E26" s="4"/>
      <c r="F26" s="4"/>
    </row>
    <row r="27" spans="1:6" ht="15.75" x14ac:dyDescent="0.25">
      <c r="A27" s="31" t="s">
        <v>10</v>
      </c>
      <c r="B27" s="31">
        <v>20</v>
      </c>
      <c r="C27" s="7">
        <v>175</v>
      </c>
      <c r="D27" s="6">
        <f t="shared" si="2"/>
        <v>3500</v>
      </c>
      <c r="E27" s="4"/>
      <c r="F27" s="4"/>
    </row>
    <row r="28" spans="1:6" ht="16.5" thickBot="1" x14ac:dyDescent="0.3">
      <c r="A28" s="34" t="s">
        <v>26</v>
      </c>
      <c r="B28" s="28"/>
      <c r="C28" s="4"/>
      <c r="D28" s="4"/>
      <c r="E28" s="8">
        <f>SUM(D22:D27)</f>
        <v>72800</v>
      </c>
      <c r="F28" s="4"/>
    </row>
    <row r="29" spans="1:6" ht="16.5" thickTop="1" x14ac:dyDescent="0.25">
      <c r="A29" s="28"/>
      <c r="B29" s="28"/>
      <c r="C29" s="5" t="s">
        <v>2</v>
      </c>
      <c r="D29" s="45" t="s">
        <v>23</v>
      </c>
      <c r="E29" s="4"/>
      <c r="F29" s="4"/>
    </row>
    <row r="30" spans="1:6" ht="15.75" x14ac:dyDescent="0.25">
      <c r="A30" s="26"/>
      <c r="B30" s="30" t="s">
        <v>22</v>
      </c>
      <c r="C30" s="5" t="s">
        <v>1</v>
      </c>
      <c r="D30" s="45"/>
      <c r="E30" s="4"/>
      <c r="F30" s="4"/>
    </row>
    <row r="31" spans="1:6" ht="15.75" x14ac:dyDescent="0.25">
      <c r="A31" s="31" t="s">
        <v>5</v>
      </c>
      <c r="B31" s="26">
        <v>300</v>
      </c>
      <c r="C31" s="7">
        <v>110</v>
      </c>
      <c r="D31" s="6">
        <f>B31*C31</f>
        <v>33000</v>
      </c>
      <c r="E31" s="4"/>
      <c r="F31" s="4"/>
    </row>
    <row r="32" spans="1:6" ht="15.75" x14ac:dyDescent="0.25">
      <c r="A32" s="31" t="s">
        <v>6</v>
      </c>
      <c r="B32" s="26">
        <v>300</v>
      </c>
      <c r="C32" s="7">
        <v>110</v>
      </c>
      <c r="D32" s="6">
        <f t="shared" ref="D32:D36" si="3">B32*C32</f>
        <v>33000</v>
      </c>
      <c r="E32" s="4"/>
      <c r="F32" s="4"/>
    </row>
    <row r="33" spans="1:6" ht="15.75" x14ac:dyDescent="0.25">
      <c r="A33" s="31" t="s">
        <v>7</v>
      </c>
      <c r="B33" s="26">
        <v>240</v>
      </c>
      <c r="C33" s="7">
        <v>35</v>
      </c>
      <c r="D33" s="6">
        <f t="shared" si="3"/>
        <v>8400</v>
      </c>
      <c r="E33" s="4"/>
      <c r="F33" s="4"/>
    </row>
    <row r="34" spans="1:6" ht="15.75" x14ac:dyDescent="0.25">
      <c r="A34" s="31" t="s">
        <v>8</v>
      </c>
      <c r="B34" s="26">
        <v>240</v>
      </c>
      <c r="C34" s="7">
        <v>40</v>
      </c>
      <c r="D34" s="6">
        <f t="shared" si="3"/>
        <v>9600</v>
      </c>
      <c r="E34" s="4"/>
      <c r="F34" s="4"/>
    </row>
    <row r="35" spans="1:6" ht="15.75" x14ac:dyDescent="0.25">
      <c r="A35" s="31" t="s">
        <v>9</v>
      </c>
      <c r="B35" s="26">
        <v>1</v>
      </c>
      <c r="C35" s="7">
        <v>60</v>
      </c>
      <c r="D35" s="6">
        <f t="shared" si="3"/>
        <v>60</v>
      </c>
      <c r="E35" s="4"/>
      <c r="F35" s="4"/>
    </row>
    <row r="36" spans="1:6" ht="15.75" x14ac:dyDescent="0.25">
      <c r="A36" s="31" t="s">
        <v>10</v>
      </c>
      <c r="B36" s="26">
        <v>5</v>
      </c>
      <c r="C36" s="7">
        <v>225</v>
      </c>
      <c r="D36" s="6">
        <f t="shared" si="3"/>
        <v>1125</v>
      </c>
      <c r="E36" s="4"/>
      <c r="F36" s="4"/>
    </row>
    <row r="37" spans="1:6" ht="16.5" thickBot="1" x14ac:dyDescent="0.3">
      <c r="A37" s="33" t="s">
        <v>28</v>
      </c>
      <c r="B37" s="26"/>
      <c r="C37" s="10"/>
      <c r="D37" s="10"/>
      <c r="E37" s="8">
        <f>SUM(D31:D36)</f>
        <v>85185</v>
      </c>
      <c r="F37" s="4"/>
    </row>
    <row r="38" spans="1:6" ht="16.5" thickTop="1" x14ac:dyDescent="0.25">
      <c r="A38" s="33"/>
      <c r="B38" s="26"/>
      <c r="C38" s="10"/>
      <c r="D38" s="10"/>
      <c r="E38" s="9"/>
      <c r="F38" s="4"/>
    </row>
    <row r="39" spans="1:6" ht="15.75" x14ac:dyDescent="0.25">
      <c r="A39" s="28" t="s">
        <v>11</v>
      </c>
      <c r="B39" s="28"/>
      <c r="C39" s="4"/>
      <c r="D39" s="4"/>
      <c r="E39" s="4"/>
      <c r="F39" s="4"/>
    </row>
    <row r="40" spans="1:6" ht="15.75" x14ac:dyDescent="0.25">
      <c r="A40" s="44"/>
      <c r="B40" s="31"/>
      <c r="C40" s="11" t="s">
        <v>0</v>
      </c>
      <c r="D40" s="11" t="s">
        <v>2</v>
      </c>
      <c r="E40" s="4"/>
      <c r="F40" s="4"/>
    </row>
    <row r="41" spans="1:6" ht="15.75" x14ac:dyDescent="0.25">
      <c r="A41" s="44"/>
      <c r="B41" s="31"/>
      <c r="C41" s="11" t="s">
        <v>1</v>
      </c>
      <c r="D41" s="11" t="s">
        <v>1</v>
      </c>
      <c r="E41" s="4"/>
      <c r="F41" s="4"/>
    </row>
    <row r="42" spans="1:6" ht="15.75" x14ac:dyDescent="0.25">
      <c r="A42" s="31"/>
      <c r="B42" s="31"/>
      <c r="C42" s="11"/>
      <c r="D42" s="11"/>
      <c r="E42" s="4"/>
      <c r="F42" s="4"/>
    </row>
    <row r="43" spans="1:6" ht="15.75" x14ac:dyDescent="0.25">
      <c r="A43" s="31" t="s">
        <v>12</v>
      </c>
      <c r="B43" s="31"/>
      <c r="C43" s="7">
        <v>85</v>
      </c>
      <c r="D43" s="6">
        <v>110</v>
      </c>
      <c r="E43" s="4"/>
      <c r="F43" s="4"/>
    </row>
    <row r="44" spans="1:6" ht="31.5" x14ac:dyDescent="0.25">
      <c r="A44" s="31" t="s">
        <v>13</v>
      </c>
      <c r="B44" s="31"/>
      <c r="C44" s="7">
        <v>85</v>
      </c>
      <c r="D44" s="6">
        <v>110</v>
      </c>
      <c r="E44" s="4"/>
      <c r="F44" s="4"/>
    </row>
    <row r="45" spans="1:6" ht="15.75" x14ac:dyDescent="0.25">
      <c r="A45" s="31" t="s">
        <v>14</v>
      </c>
      <c r="B45" s="31"/>
      <c r="C45" s="7">
        <v>20</v>
      </c>
      <c r="D45" s="6">
        <v>20</v>
      </c>
      <c r="E45" s="4"/>
      <c r="F45" s="4"/>
    </row>
    <row r="46" spans="1:6" ht="15.75" x14ac:dyDescent="0.25">
      <c r="A46" s="31" t="s">
        <v>15</v>
      </c>
      <c r="B46" s="31"/>
      <c r="C46" s="7">
        <v>25</v>
      </c>
      <c r="D46" s="6">
        <v>25</v>
      </c>
      <c r="E46" s="4"/>
      <c r="F46" s="4"/>
    </row>
    <row r="47" spans="1:6" ht="15.75" x14ac:dyDescent="0.25">
      <c r="A47" s="31" t="s">
        <v>10</v>
      </c>
      <c r="B47" s="31"/>
      <c r="C47" s="7">
        <v>175</v>
      </c>
      <c r="D47" s="6">
        <v>225</v>
      </c>
      <c r="E47" s="4"/>
      <c r="F47" s="4"/>
    </row>
    <row r="48" spans="1:6" ht="15.75" x14ac:dyDescent="0.25">
      <c r="A48" s="28"/>
      <c r="B48" s="28"/>
      <c r="C48" s="4"/>
      <c r="D48" s="4"/>
      <c r="E48" s="4"/>
      <c r="F48" s="4"/>
    </row>
    <row r="49" spans="1:6" ht="15.75" x14ac:dyDescent="0.25">
      <c r="A49" s="28"/>
      <c r="B49" s="28"/>
      <c r="C49" s="4"/>
      <c r="D49" s="4"/>
      <c r="E49" s="4"/>
      <c r="F49" s="4"/>
    </row>
    <row r="50" spans="1:6" ht="15.75" x14ac:dyDescent="0.25">
      <c r="A50" s="28" t="s">
        <v>16</v>
      </c>
      <c r="B50" s="28"/>
      <c r="C50" s="4"/>
      <c r="D50" s="4"/>
      <c r="E50" s="4"/>
      <c r="F50" s="4"/>
    </row>
    <row r="51" spans="1:6" ht="15.75" x14ac:dyDescent="0.25">
      <c r="A51" s="28"/>
      <c r="B51" s="28"/>
      <c r="C51" s="4"/>
      <c r="D51" s="4"/>
      <c r="E51" s="4"/>
      <c r="F51" s="4"/>
    </row>
    <row r="52" spans="1:6" ht="15.75" x14ac:dyDescent="0.25">
      <c r="A52" s="44"/>
      <c r="B52" s="26"/>
      <c r="C52" s="11" t="s">
        <v>0</v>
      </c>
      <c r="D52" s="11" t="s">
        <v>2</v>
      </c>
      <c r="E52" s="4"/>
      <c r="F52" s="4"/>
    </row>
    <row r="53" spans="1:6" ht="15.75" x14ac:dyDescent="0.25">
      <c r="A53" s="44"/>
      <c r="B53" s="26"/>
      <c r="C53" s="11" t="s">
        <v>1</v>
      </c>
      <c r="D53" s="11" t="s">
        <v>1</v>
      </c>
      <c r="E53" s="4"/>
      <c r="F53" s="4"/>
    </row>
    <row r="54" spans="1:6" ht="15.75" x14ac:dyDescent="0.25">
      <c r="A54" s="31"/>
      <c r="B54" s="26"/>
      <c r="C54" s="11"/>
      <c r="D54" s="11"/>
      <c r="E54" s="4"/>
      <c r="F54" s="4"/>
    </row>
    <row r="55" spans="1:6" ht="15.75" x14ac:dyDescent="0.25">
      <c r="A55" s="42" t="s">
        <v>17</v>
      </c>
      <c r="B55" s="26"/>
      <c r="C55" s="40"/>
      <c r="D55" s="40"/>
      <c r="E55" s="4"/>
      <c r="F55" s="4"/>
    </row>
    <row r="56" spans="1:6" ht="16.5" thickBot="1" x14ac:dyDescent="0.3">
      <c r="A56" s="43"/>
      <c r="B56" s="26"/>
      <c r="C56" s="41">
        <v>125</v>
      </c>
      <c r="D56" s="41">
        <v>165</v>
      </c>
      <c r="E56" s="4"/>
      <c r="F56" s="4"/>
    </row>
    <row r="57" spans="1:6" ht="15.75" x14ac:dyDescent="0.25">
      <c r="A57" s="42" t="s">
        <v>18</v>
      </c>
      <c r="B57" s="26"/>
      <c r="C57" s="40"/>
      <c r="D57" s="40"/>
      <c r="E57" s="4"/>
      <c r="F57" s="4"/>
    </row>
    <row r="58" spans="1:6" ht="15.75" x14ac:dyDescent="0.25">
      <c r="A58" s="42" t="s">
        <v>19</v>
      </c>
      <c r="B58" s="26"/>
      <c r="C58" s="40"/>
      <c r="D58" s="40"/>
      <c r="E58" s="4"/>
      <c r="F58" s="4"/>
    </row>
    <row r="59" spans="1:6" ht="16.5" thickBot="1" x14ac:dyDescent="0.3">
      <c r="A59" s="43"/>
      <c r="B59" s="26"/>
      <c r="C59" s="41">
        <v>200</v>
      </c>
      <c r="D59" s="41">
        <v>235</v>
      </c>
      <c r="E59" s="4"/>
      <c r="F59" s="4"/>
    </row>
    <row r="60" spans="1:6" ht="15.75" x14ac:dyDescent="0.25">
      <c r="A60" s="42" t="s">
        <v>18</v>
      </c>
      <c r="B60" s="26"/>
      <c r="C60" s="40"/>
      <c r="D60" s="40"/>
      <c r="E60" s="4"/>
      <c r="F60" s="4"/>
    </row>
    <row r="61" spans="1:6" ht="15.75" x14ac:dyDescent="0.25">
      <c r="A61" s="42" t="s">
        <v>42</v>
      </c>
      <c r="B61" s="26"/>
      <c r="C61" s="40"/>
      <c r="D61" s="40"/>
      <c r="E61" s="4"/>
      <c r="F61" s="4"/>
    </row>
    <row r="62" spans="1:6" ht="16.5" thickBot="1" x14ac:dyDescent="0.3">
      <c r="A62" s="43"/>
      <c r="B62" s="26"/>
      <c r="C62" s="41">
        <v>275</v>
      </c>
      <c r="D62" s="41">
        <v>325</v>
      </c>
      <c r="E62" s="4"/>
      <c r="F62" s="4"/>
    </row>
    <row r="63" spans="1:6" ht="15.75" x14ac:dyDescent="0.25">
      <c r="A63" s="42" t="s">
        <v>21</v>
      </c>
      <c r="B63" s="26"/>
      <c r="C63" s="40"/>
      <c r="D63" s="40"/>
      <c r="E63" s="4"/>
      <c r="F63" s="4"/>
    </row>
    <row r="64" spans="1:6" ht="15.75" x14ac:dyDescent="0.25">
      <c r="A64" s="42" t="s">
        <v>20</v>
      </c>
      <c r="B64" s="26"/>
      <c r="C64" s="40"/>
      <c r="D64" s="40"/>
      <c r="E64" s="4"/>
      <c r="F64" s="4"/>
    </row>
    <row r="65" spans="1:6" ht="16.5" thickBot="1" x14ac:dyDescent="0.3">
      <c r="A65" s="43"/>
      <c r="B65" s="26"/>
      <c r="C65" s="41"/>
      <c r="D65" s="41"/>
      <c r="E65" s="4"/>
      <c r="F65" s="4"/>
    </row>
    <row r="66" spans="1:6" ht="15.75" x14ac:dyDescent="0.25">
      <c r="A66" s="42" t="s">
        <v>21</v>
      </c>
      <c r="B66" s="42"/>
      <c r="C66" s="1"/>
      <c r="D66" s="40"/>
      <c r="E66" s="40"/>
      <c r="F66" s="40"/>
    </row>
    <row r="67" spans="1:6" x14ac:dyDescent="0.25">
      <c r="A67" s="26"/>
      <c r="B67" s="26"/>
      <c r="D67" s="4"/>
      <c r="E67" s="4"/>
      <c r="F67" s="4"/>
    </row>
    <row r="68" spans="1:6" ht="15.75" x14ac:dyDescent="0.25">
      <c r="A68" s="35" t="s">
        <v>44</v>
      </c>
      <c r="B68" s="26"/>
      <c r="D68" s="12">
        <v>2200</v>
      </c>
      <c r="E68" s="4"/>
      <c r="F68" s="4"/>
    </row>
    <row r="69" spans="1:6" ht="15.75" x14ac:dyDescent="0.25">
      <c r="A69" s="35" t="s">
        <v>45</v>
      </c>
      <c r="B69" s="26"/>
      <c r="D69" s="12">
        <v>2000</v>
      </c>
      <c r="E69" s="4"/>
      <c r="F69" s="4"/>
    </row>
    <row r="70" spans="1:6" ht="15.75" x14ac:dyDescent="0.25">
      <c r="A70" s="35" t="s">
        <v>46</v>
      </c>
      <c r="B70" s="26"/>
      <c r="D70" s="12">
        <v>1600</v>
      </c>
      <c r="E70" s="4"/>
      <c r="F70" s="4"/>
    </row>
    <row r="71" spans="1:6" ht="15.75" x14ac:dyDescent="0.25">
      <c r="A71" s="35" t="s">
        <v>47</v>
      </c>
      <c r="B71" s="26"/>
      <c r="D71" s="12">
        <v>2200</v>
      </c>
      <c r="E71" s="4"/>
      <c r="F71" s="4"/>
    </row>
    <row r="72" spans="1:6" x14ac:dyDescent="0.25">
      <c r="A72" s="26"/>
      <c r="B72" s="26"/>
      <c r="D72" s="4"/>
      <c r="E72" s="4"/>
      <c r="F72" s="4"/>
    </row>
    <row r="73" spans="1:6" ht="15.75" x14ac:dyDescent="0.25">
      <c r="A73" s="13" t="s">
        <v>36</v>
      </c>
      <c r="B73" s="14"/>
      <c r="C73" s="14"/>
      <c r="D73" s="15">
        <f>SUM(D68:D71)</f>
        <v>8000</v>
      </c>
      <c r="E73" s="15"/>
      <c r="F73" s="15"/>
    </row>
    <row r="74" spans="1:6" ht="15.75" x14ac:dyDescent="0.25">
      <c r="A74" s="16" t="s">
        <v>37</v>
      </c>
      <c r="B74" s="17"/>
      <c r="C74" s="17"/>
      <c r="D74" s="18">
        <f>E11+E18</f>
        <v>299840</v>
      </c>
      <c r="E74" s="18"/>
      <c r="F74" s="18"/>
    </row>
    <row r="75" spans="1:6" ht="15.75" x14ac:dyDescent="0.25">
      <c r="A75" s="19" t="s">
        <v>39</v>
      </c>
      <c r="B75" s="20"/>
      <c r="C75" s="20"/>
      <c r="D75" s="21">
        <f>E28+E37</f>
        <v>157985</v>
      </c>
      <c r="E75" s="21"/>
      <c r="F75" s="21"/>
    </row>
    <row r="76" spans="1:6" s="25" customFormat="1" ht="16.5" thickBot="1" x14ac:dyDescent="0.3">
      <c r="A76" s="22" t="s">
        <v>38</v>
      </c>
      <c r="B76" s="23"/>
      <c r="C76" s="23"/>
      <c r="D76" s="24">
        <f>SUM(D73:D75)</f>
        <v>465825</v>
      </c>
      <c r="E76" s="24"/>
      <c r="F76" s="24"/>
    </row>
    <row r="77" spans="1:6" ht="15.75" thickTop="1" x14ac:dyDescent="0.25"/>
    <row r="78" spans="1:6" ht="15.75" x14ac:dyDescent="0.25">
      <c r="A78" t="s">
        <v>29</v>
      </c>
      <c r="D78" s="3" t="s">
        <v>40</v>
      </c>
    </row>
    <row r="79" spans="1:6" ht="15.75" x14ac:dyDescent="0.25">
      <c r="A79" t="s">
        <v>30</v>
      </c>
      <c r="D79" s="3" t="s">
        <v>40</v>
      </c>
    </row>
    <row r="80" spans="1:6" ht="15.75" x14ac:dyDescent="0.25">
      <c r="A80" t="s">
        <v>31</v>
      </c>
      <c r="D80" s="3" t="s">
        <v>40</v>
      </c>
    </row>
    <row r="81" spans="1:4" ht="15.75" x14ac:dyDescent="0.25">
      <c r="A81" t="s">
        <v>32</v>
      </c>
      <c r="D81" s="3" t="s">
        <v>40</v>
      </c>
    </row>
    <row r="82" spans="1:4" ht="15.75" x14ac:dyDescent="0.25">
      <c r="A82" t="s">
        <v>33</v>
      </c>
      <c r="D82" s="3" t="s">
        <v>40</v>
      </c>
    </row>
    <row r="83" spans="1:4" ht="15.75" x14ac:dyDescent="0.25">
      <c r="A83" t="s">
        <v>34</v>
      </c>
      <c r="D83" s="3" t="s">
        <v>40</v>
      </c>
    </row>
    <row r="84" spans="1:4" ht="15.75" x14ac:dyDescent="0.25">
      <c r="A84" t="s">
        <v>35</v>
      </c>
      <c r="D84" s="3" t="s">
        <v>40</v>
      </c>
    </row>
    <row r="85" spans="1:4" ht="15.75" x14ac:dyDescent="0.25">
      <c r="A85" t="s">
        <v>41</v>
      </c>
      <c r="D85" s="3" t="s">
        <v>40</v>
      </c>
    </row>
  </sheetData>
  <mergeCells count="8">
    <mergeCell ref="A52:A53"/>
    <mergeCell ref="A5:A6"/>
    <mergeCell ref="D5:D6"/>
    <mergeCell ref="A20:A21"/>
    <mergeCell ref="D20:D21"/>
    <mergeCell ref="A40:A41"/>
    <mergeCell ref="D12:D13"/>
    <mergeCell ref="D29:D30"/>
  </mergeCells>
  <pageMargins left="0" right="0" top="0" bottom="0" header="0.3" footer="0.3"/>
  <pageSetup scale="80" orientation="portrait" r:id="rId1"/>
  <headerFooter>
    <oddFooter>&amp;L&amp;P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2018-10-18T18:16:00Z</cp:lastPrinted>
  <dcterms:created xsi:type="dcterms:W3CDTF">2017-05-17T15:57:14Z</dcterms:created>
  <dcterms:modified xsi:type="dcterms:W3CDTF">2018-10-18T18:42:59Z</dcterms:modified>
</cp:coreProperties>
</file>