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Sheet1!$A:$B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S14" i="1"/>
  <c r="S13" i="1"/>
  <c r="S12" i="1"/>
  <c r="S11" i="1"/>
  <c r="S10" i="1"/>
  <c r="S9" i="1"/>
  <c r="S8" i="1"/>
  <c r="S7" i="1"/>
  <c r="S6" i="1"/>
  <c r="P14" i="1" l="1"/>
  <c r="P13" i="1"/>
  <c r="P12" i="1"/>
  <c r="P11" i="1"/>
  <c r="P10" i="1"/>
  <c r="P9" i="1"/>
  <c r="P8" i="1"/>
  <c r="P7" i="1"/>
  <c r="P6" i="1"/>
  <c r="M14" i="1"/>
  <c r="M13" i="1"/>
  <c r="M12" i="1"/>
  <c r="M11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P16" i="1" l="1"/>
  <c r="M16" i="1"/>
  <c r="J16" i="1"/>
  <c r="S16" i="1"/>
  <c r="G16" i="1" l="1"/>
  <c r="D14" i="1"/>
  <c r="D13" i="1"/>
  <c r="D12" i="1"/>
  <c r="D11" i="1"/>
  <c r="D10" i="1"/>
  <c r="D9" i="1"/>
  <c r="D8" i="1"/>
  <c r="D7" i="1"/>
  <c r="D6" i="1"/>
  <c r="D16" i="1" l="1"/>
</calcChain>
</file>

<file path=xl/sharedStrings.xml><?xml version="1.0" encoding="utf-8"?>
<sst xmlns="http://schemas.openxmlformats.org/spreadsheetml/2006/main" count="69" uniqueCount="28">
  <si>
    <t>Water Meter Installation Project</t>
  </si>
  <si>
    <t>Install 5/8" x 3/4" Meter &amp; MTU</t>
  </si>
  <si>
    <t>Install 5/8" x 3/4" Meter &amp; MTU in Pit</t>
  </si>
  <si>
    <t>Install 3/4" Meter and MTU</t>
  </si>
  <si>
    <t>Install 1" Meter &amp; MTU</t>
  </si>
  <si>
    <t>Install MTU only</t>
  </si>
  <si>
    <t>Furnish &amp; Install 3/4" service ball valves</t>
  </si>
  <si>
    <t>Furnish &amp; Install 1" Service Ball Valves</t>
  </si>
  <si>
    <t>Office &amp; Storage Facilities</t>
  </si>
  <si>
    <t>Mobilization/Demobilization &amp; Coordination</t>
  </si>
  <si>
    <t>QTY</t>
  </si>
  <si>
    <t>Brief Description</t>
  </si>
  <si>
    <t xml:space="preserve">Total Base Bid </t>
  </si>
  <si>
    <t>Addendum 1</t>
  </si>
  <si>
    <t>Bid Signed</t>
  </si>
  <si>
    <t>Non Collusion</t>
  </si>
  <si>
    <t>Affidavit of Compliance</t>
  </si>
  <si>
    <t>Attestation of Taxes</t>
  </si>
  <si>
    <t>References</t>
  </si>
  <si>
    <t>East National Water, LLC</t>
  </si>
  <si>
    <t>5% bid bond</t>
  </si>
  <si>
    <t>Bid 2668</t>
  </si>
  <si>
    <t>Vanguard Utility Services</t>
  </si>
  <si>
    <t>Professional Meters</t>
  </si>
  <si>
    <t>Keystone Utility Systems</t>
  </si>
  <si>
    <t>RTS Water Solutions</t>
  </si>
  <si>
    <t>Thielsch Engineering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</si>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</sst>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zoomScaleNormal="100" workbookViewId="0">
      <selection activeCell="B26" sqref="B26"/>
    </sheetView>
  </sheetViews>
  <sheetFormatPr defaultRowHeight="15" x14ac:dyDescent="0.25"/>
  <cols>
    <col min="1" max="1" width="26.7109375" customWidth="1"/>
    <col min="3" max="3" width="11.7109375" customWidth="1"/>
    <col min="4" max="4" width="18.28515625" customWidth="1"/>
    <col min="5" max="5" width="2.85546875" style="10" customWidth="1"/>
    <col min="6" max="6" width="17.140625" customWidth="1"/>
    <col min="7" max="7" width="18.28515625" customWidth="1"/>
    <col min="8" max="8" width="2" customWidth="1"/>
    <col min="9" max="9" width="11.7109375" customWidth="1"/>
    <col min="10" max="10" width="18.28515625" customWidth="1"/>
    <col min="11" max="11" width="2.28515625" customWidth="1"/>
    <col min="12" max="12" width="11.7109375" customWidth="1"/>
    <col min="13" max="13" width="18.28515625" customWidth="1"/>
    <col min="14" max="14" width="1.85546875" customWidth="1"/>
    <col min="15" max="15" width="11.7109375" customWidth="1"/>
    <col min="16" max="16" width="18.28515625" customWidth="1"/>
    <col min="17" max="17" width="2.42578125" customWidth="1"/>
    <col min="18" max="18" width="11.7109375" customWidth="1"/>
    <col min="19" max="19" width="18.28515625" customWidth="1"/>
  </cols>
  <sheetData>
    <row r="1" spans="1:19" x14ac:dyDescent="0.25">
      <c r="A1" s="5" t="s">
        <v>21</v>
      </c>
    </row>
    <row r="2" spans="1:19" x14ac:dyDescent="0.25">
      <c r="A2" s="5" t="s">
        <v>0</v>
      </c>
    </row>
    <row r="4" spans="1:19" x14ac:dyDescent="0.25">
      <c r="A4" s="6"/>
      <c r="B4" s="6"/>
      <c r="C4" s="7" t="s">
        <v>19</v>
      </c>
      <c r="D4" s="7"/>
      <c r="F4" s="7" t="s">
        <v>22</v>
      </c>
      <c r="G4" s="7"/>
      <c r="I4" s="7" t="s">
        <v>23</v>
      </c>
      <c r="J4" s="7"/>
      <c r="L4" s="7" t="s">
        <v>24</v>
      </c>
      <c r="M4" s="7"/>
      <c r="O4" s="7" t="s">
        <v>25</v>
      </c>
      <c r="P4" s="7"/>
      <c r="R4" s="7" t="s">
        <v>26</v>
      </c>
      <c r="S4" s="7"/>
    </row>
    <row r="5" spans="1:19" x14ac:dyDescent="0.25">
      <c r="A5" s="8" t="s">
        <v>11</v>
      </c>
      <c r="B5" s="8" t="s">
        <v>10</v>
      </c>
    </row>
    <row r="6" spans="1:19" ht="30" x14ac:dyDescent="0.25">
      <c r="A6" s="9" t="s">
        <v>1</v>
      </c>
      <c r="B6" s="6">
        <v>9300</v>
      </c>
      <c r="C6" s="2">
        <v>84</v>
      </c>
      <c r="D6" s="2">
        <f>B6*C6</f>
        <v>781200</v>
      </c>
      <c r="F6" s="2">
        <v>114.08</v>
      </c>
      <c r="G6" s="2">
        <f>F6*B6</f>
        <v>1060944</v>
      </c>
      <c r="I6" s="2">
        <v>141.22</v>
      </c>
      <c r="J6" s="2">
        <f>B6*I6</f>
        <v>1313346</v>
      </c>
      <c r="L6" s="2">
        <v>115</v>
      </c>
      <c r="M6" s="2">
        <f>B6*L6</f>
        <v>1069500</v>
      </c>
      <c r="O6" s="2">
        <v>120.37</v>
      </c>
      <c r="P6" s="2">
        <f>B6*O6</f>
        <v>1119441</v>
      </c>
      <c r="R6" s="2">
        <v>98</v>
      </c>
      <c r="S6" s="2">
        <f>B6*R6</f>
        <v>911400</v>
      </c>
    </row>
    <row r="7" spans="1:19" ht="30" x14ac:dyDescent="0.25">
      <c r="A7" s="9" t="s">
        <v>2</v>
      </c>
      <c r="B7" s="6">
        <v>200</v>
      </c>
      <c r="C7" s="2">
        <v>90</v>
      </c>
      <c r="D7" s="2">
        <f t="shared" ref="D7:D14" si="0">B7*C7</f>
        <v>18000</v>
      </c>
      <c r="F7" s="2">
        <v>99.82</v>
      </c>
      <c r="G7" s="2">
        <f t="shared" ref="G7:G14" si="1">F7*B7</f>
        <v>19964</v>
      </c>
      <c r="I7" s="2">
        <v>125.69</v>
      </c>
      <c r="J7" s="2">
        <f t="shared" ref="J7:J14" si="2">B7*I7</f>
        <v>25138</v>
      </c>
      <c r="L7" s="2">
        <v>92</v>
      </c>
      <c r="M7" s="2">
        <f t="shared" ref="M7:M14" si="3">B7*L7</f>
        <v>18400</v>
      </c>
      <c r="O7" s="2">
        <v>76.53</v>
      </c>
      <c r="P7" s="2">
        <f t="shared" ref="P7:P14" si="4">B7*O7</f>
        <v>15306</v>
      </c>
      <c r="R7" s="2">
        <v>120</v>
      </c>
      <c r="S7" s="2">
        <f t="shared" ref="S7:S14" si="5">B7*R7</f>
        <v>24000</v>
      </c>
    </row>
    <row r="8" spans="1:19" ht="24" customHeight="1" x14ac:dyDescent="0.25">
      <c r="A8" s="9" t="s">
        <v>3</v>
      </c>
      <c r="B8" s="6">
        <v>350</v>
      </c>
      <c r="C8" s="2">
        <v>84</v>
      </c>
      <c r="D8" s="2">
        <f t="shared" si="0"/>
        <v>29400</v>
      </c>
      <c r="F8" s="2">
        <v>114.08</v>
      </c>
      <c r="G8" s="2">
        <f t="shared" si="1"/>
        <v>39928</v>
      </c>
      <c r="I8" s="2">
        <v>141.22</v>
      </c>
      <c r="J8" s="2">
        <f t="shared" si="2"/>
        <v>49427</v>
      </c>
      <c r="L8" s="2">
        <v>115</v>
      </c>
      <c r="M8" s="2">
        <f t="shared" si="3"/>
        <v>40250</v>
      </c>
      <c r="O8" s="2">
        <v>120.37</v>
      </c>
      <c r="P8" s="2">
        <f t="shared" si="4"/>
        <v>42129.5</v>
      </c>
      <c r="R8" s="2">
        <v>98</v>
      </c>
      <c r="S8" s="2">
        <f t="shared" si="5"/>
        <v>34300</v>
      </c>
    </row>
    <row r="9" spans="1:19" ht="21" customHeight="1" x14ac:dyDescent="0.25">
      <c r="A9" s="9" t="s">
        <v>4</v>
      </c>
      <c r="B9" s="6">
        <v>120</v>
      </c>
      <c r="C9" s="2">
        <v>84</v>
      </c>
      <c r="D9" s="2">
        <f t="shared" si="0"/>
        <v>10080</v>
      </c>
      <c r="F9" s="2">
        <v>114.08</v>
      </c>
      <c r="G9" s="2">
        <f t="shared" si="1"/>
        <v>13689.6</v>
      </c>
      <c r="I9" s="2">
        <v>141.22</v>
      </c>
      <c r="J9" s="2">
        <f t="shared" si="2"/>
        <v>16946.400000000001</v>
      </c>
      <c r="L9" s="2">
        <v>115</v>
      </c>
      <c r="M9" s="2">
        <f t="shared" si="3"/>
        <v>13800</v>
      </c>
      <c r="O9" s="2">
        <v>120.51</v>
      </c>
      <c r="P9" s="2">
        <f t="shared" si="4"/>
        <v>14461.2</v>
      </c>
      <c r="R9" s="2">
        <v>98</v>
      </c>
      <c r="S9" s="2">
        <f t="shared" si="5"/>
        <v>11760</v>
      </c>
    </row>
    <row r="10" spans="1:19" ht="22.5" customHeight="1" x14ac:dyDescent="0.25">
      <c r="A10" s="9" t="s">
        <v>5</v>
      </c>
      <c r="B10" s="6">
        <v>800</v>
      </c>
      <c r="C10" s="2">
        <v>70</v>
      </c>
      <c r="D10" s="2">
        <f t="shared" si="0"/>
        <v>56000</v>
      </c>
      <c r="F10" s="2">
        <v>86.8</v>
      </c>
      <c r="G10" s="2">
        <f t="shared" si="1"/>
        <v>69440</v>
      </c>
      <c r="I10" s="2">
        <v>114.6</v>
      </c>
      <c r="J10" s="2">
        <f t="shared" si="2"/>
        <v>91680</v>
      </c>
      <c r="L10" s="2">
        <v>92</v>
      </c>
      <c r="M10" s="2">
        <f t="shared" si="3"/>
        <v>73600</v>
      </c>
      <c r="O10" s="2">
        <v>39.46</v>
      </c>
      <c r="P10" s="2">
        <f t="shared" si="4"/>
        <v>31568</v>
      </c>
      <c r="R10" s="2">
        <v>87</v>
      </c>
      <c r="S10" s="2">
        <f t="shared" si="5"/>
        <v>69600</v>
      </c>
    </row>
    <row r="11" spans="1:19" ht="30" x14ac:dyDescent="0.25">
      <c r="A11" s="9" t="s">
        <v>6</v>
      </c>
      <c r="B11" s="6">
        <v>30</v>
      </c>
      <c r="C11" s="2">
        <v>130</v>
      </c>
      <c r="D11" s="2">
        <f t="shared" si="0"/>
        <v>3900</v>
      </c>
      <c r="F11" s="2">
        <v>285</v>
      </c>
      <c r="G11" s="2">
        <f t="shared" si="1"/>
        <v>8550</v>
      </c>
      <c r="I11" s="2">
        <v>110.5</v>
      </c>
      <c r="J11" s="2">
        <f t="shared" si="2"/>
        <v>3315</v>
      </c>
      <c r="L11" s="2">
        <v>97</v>
      </c>
      <c r="M11" s="2">
        <f t="shared" si="3"/>
        <v>2910</v>
      </c>
      <c r="O11" s="2">
        <v>113.92</v>
      </c>
      <c r="P11" s="2">
        <f t="shared" si="4"/>
        <v>3417.6</v>
      </c>
      <c r="R11" s="2">
        <v>160</v>
      </c>
      <c r="S11" s="2">
        <f t="shared" si="5"/>
        <v>4800</v>
      </c>
    </row>
    <row r="12" spans="1:19" ht="30" x14ac:dyDescent="0.25">
      <c r="A12" s="9" t="s">
        <v>7</v>
      </c>
      <c r="B12" s="6">
        <v>15</v>
      </c>
      <c r="C12" s="2">
        <v>155</v>
      </c>
      <c r="D12" s="2">
        <f t="shared" si="0"/>
        <v>2325</v>
      </c>
      <c r="F12" s="2">
        <v>285</v>
      </c>
      <c r="G12" s="2">
        <f t="shared" si="1"/>
        <v>4275</v>
      </c>
      <c r="I12" s="2">
        <v>117</v>
      </c>
      <c r="J12" s="2">
        <f t="shared" si="2"/>
        <v>1755</v>
      </c>
      <c r="L12" s="2">
        <v>105</v>
      </c>
      <c r="M12" s="2">
        <f t="shared" si="3"/>
        <v>1575</v>
      </c>
      <c r="O12" s="2">
        <v>125.64</v>
      </c>
      <c r="P12" s="2">
        <f t="shared" si="4"/>
        <v>1884.6</v>
      </c>
      <c r="R12" s="2">
        <v>170</v>
      </c>
      <c r="S12" s="2">
        <f t="shared" si="5"/>
        <v>2550</v>
      </c>
    </row>
    <row r="13" spans="1:19" ht="27" customHeight="1" x14ac:dyDescent="0.25">
      <c r="A13" s="9" t="s">
        <v>8</v>
      </c>
      <c r="B13" s="6">
        <v>1</v>
      </c>
      <c r="C13" s="2">
        <v>14000</v>
      </c>
      <c r="D13" s="2">
        <f t="shared" si="0"/>
        <v>14000</v>
      </c>
      <c r="F13" s="2">
        <v>48000</v>
      </c>
      <c r="G13" s="2">
        <f t="shared" si="1"/>
        <v>48000</v>
      </c>
      <c r="I13" s="2">
        <v>12000</v>
      </c>
      <c r="J13" s="2">
        <f t="shared" si="2"/>
        <v>12000</v>
      </c>
      <c r="L13" s="2">
        <v>35000</v>
      </c>
      <c r="M13" s="2">
        <f t="shared" si="3"/>
        <v>35000</v>
      </c>
      <c r="O13" s="2">
        <v>16100</v>
      </c>
      <c r="P13" s="2">
        <f t="shared" si="4"/>
        <v>16100</v>
      </c>
      <c r="R13" s="2">
        <v>24000</v>
      </c>
      <c r="S13" s="2">
        <f t="shared" si="5"/>
        <v>24000</v>
      </c>
    </row>
    <row r="14" spans="1:19" ht="30" x14ac:dyDescent="0.25">
      <c r="A14" s="9" t="s">
        <v>9</v>
      </c>
      <c r="B14" s="6">
        <v>1</v>
      </c>
      <c r="C14" s="2">
        <v>42000.19</v>
      </c>
      <c r="D14" s="2">
        <f t="shared" si="0"/>
        <v>42000.19</v>
      </c>
      <c r="F14" s="2">
        <v>141410</v>
      </c>
      <c r="G14" s="2">
        <f t="shared" si="1"/>
        <v>141410</v>
      </c>
      <c r="I14" s="2">
        <v>54000</v>
      </c>
      <c r="J14" s="2">
        <f t="shared" si="2"/>
        <v>54000</v>
      </c>
      <c r="L14" s="2">
        <v>75000</v>
      </c>
      <c r="M14" s="2">
        <f t="shared" si="3"/>
        <v>75000</v>
      </c>
      <c r="O14" s="2">
        <v>5000</v>
      </c>
      <c r="P14" s="2">
        <f t="shared" si="4"/>
        <v>5000</v>
      </c>
      <c r="R14" s="2">
        <v>80000</v>
      </c>
      <c r="S14" s="2">
        <f t="shared" si="5"/>
        <v>80000</v>
      </c>
    </row>
    <row r="15" spans="1:19" x14ac:dyDescent="0.25">
      <c r="A15" s="6"/>
      <c r="B15" s="6"/>
    </row>
    <row r="16" spans="1:19" x14ac:dyDescent="0.25">
      <c r="A16" s="6" t="s">
        <v>12</v>
      </c>
      <c r="B16" s="6"/>
      <c r="C16" s="4"/>
      <c r="D16" s="3">
        <f>SUM(D6:D14)</f>
        <v>956905.19</v>
      </c>
      <c r="F16" s="4"/>
      <c r="G16" s="3">
        <f>SUM(G6:G14)</f>
        <v>1406200.6</v>
      </c>
      <c r="I16" s="4"/>
      <c r="J16" s="3">
        <f>SUM(J6:J14)</f>
        <v>1567607.4</v>
      </c>
      <c r="L16" s="4"/>
      <c r="M16" s="3">
        <f>SUM(M6:M14)</f>
        <v>1330035</v>
      </c>
      <c r="O16" s="4"/>
      <c r="P16" s="3">
        <f>SUM(P6:P14)</f>
        <v>1249307.9000000001</v>
      </c>
      <c r="R16" s="4"/>
      <c r="S16" s="3">
        <f>SUM(S6:S14)</f>
        <v>1162410</v>
      </c>
    </row>
    <row r="17" spans="1:19" x14ac:dyDescent="0.25">
      <c r="A17" s="6"/>
      <c r="B17" s="6"/>
    </row>
    <row r="18" spans="1:19" x14ac:dyDescent="0.25">
      <c r="A18" s="6" t="s">
        <v>13</v>
      </c>
      <c r="B18" s="6"/>
      <c r="D18" s="1" t="s">
        <v>27</v>
      </c>
      <c r="G18" s="1" t="s">
        <v>27</v>
      </c>
      <c r="J18" s="1" t="s">
        <v>27</v>
      </c>
      <c r="M18" s="1" t="s">
        <v>27</v>
      </c>
      <c r="P18" s="1" t="s">
        <v>27</v>
      </c>
      <c r="S18" s="1" t="s">
        <v>27</v>
      </c>
    </row>
    <row r="19" spans="1:19" x14ac:dyDescent="0.25">
      <c r="A19" s="6" t="s">
        <v>14</v>
      </c>
      <c r="B19" s="6"/>
      <c r="D19" s="1" t="s">
        <v>27</v>
      </c>
      <c r="G19" s="1" t="s">
        <v>27</v>
      </c>
      <c r="J19" s="1" t="s">
        <v>27</v>
      </c>
      <c r="M19" s="1" t="s">
        <v>27</v>
      </c>
      <c r="P19" s="1" t="s">
        <v>27</v>
      </c>
      <c r="S19" s="1" t="s">
        <v>27</v>
      </c>
    </row>
    <row r="20" spans="1:19" x14ac:dyDescent="0.25">
      <c r="A20" s="6" t="s">
        <v>15</v>
      </c>
      <c r="B20" s="6"/>
      <c r="D20" s="1" t="s">
        <v>27</v>
      </c>
      <c r="G20" s="1" t="s">
        <v>27</v>
      </c>
      <c r="J20" s="1" t="s">
        <v>27</v>
      </c>
      <c r="M20" s="1" t="s">
        <v>27</v>
      </c>
      <c r="P20" s="1" t="s">
        <v>27</v>
      </c>
      <c r="S20" s="1" t="s">
        <v>27</v>
      </c>
    </row>
    <row r="21" spans="1:19" x14ac:dyDescent="0.25">
      <c r="A21" s="6" t="s">
        <v>16</v>
      </c>
      <c r="B21" s="6"/>
      <c r="D21" s="1" t="s">
        <v>27</v>
      </c>
      <c r="G21" s="1" t="s">
        <v>27</v>
      </c>
      <c r="J21" s="1" t="s">
        <v>27</v>
      </c>
      <c r="M21" s="1" t="s">
        <v>27</v>
      </c>
      <c r="P21" s="1" t="s">
        <v>27</v>
      </c>
      <c r="S21" s="1" t="s">
        <v>27</v>
      </c>
    </row>
    <row r="22" spans="1:19" x14ac:dyDescent="0.25">
      <c r="A22" s="6" t="s">
        <v>17</v>
      </c>
      <c r="B22" s="6"/>
      <c r="D22" s="1" t="s">
        <v>27</v>
      </c>
      <c r="G22" s="1" t="s">
        <v>27</v>
      </c>
      <c r="J22" s="1" t="s">
        <v>27</v>
      </c>
      <c r="M22" s="1" t="s">
        <v>27</v>
      </c>
      <c r="P22" s="1" t="s">
        <v>27</v>
      </c>
      <c r="S22" s="1" t="s">
        <v>27</v>
      </c>
    </row>
    <row r="23" spans="1:19" x14ac:dyDescent="0.25">
      <c r="A23" s="6" t="s">
        <v>18</v>
      </c>
      <c r="B23" s="6"/>
      <c r="D23" s="1" t="s">
        <v>27</v>
      </c>
      <c r="G23" s="1" t="s">
        <v>27</v>
      </c>
      <c r="J23" s="1" t="s">
        <v>27</v>
      </c>
      <c r="M23" s="1" t="s">
        <v>27</v>
      </c>
      <c r="P23" s="1" t="s">
        <v>27</v>
      </c>
      <c r="S23" s="1" t="s">
        <v>27</v>
      </c>
    </row>
    <row r="24" spans="1:19" x14ac:dyDescent="0.25">
      <c r="A24" s="6" t="s">
        <v>20</v>
      </c>
      <c r="B24" s="6"/>
      <c r="D24" s="1" t="s">
        <v>27</v>
      </c>
      <c r="G24" s="1" t="s">
        <v>27</v>
      </c>
      <c r="J24" s="1" t="s">
        <v>27</v>
      </c>
      <c r="M24" s="1" t="s">
        <v>27</v>
      </c>
      <c r="P24" s="1" t="s">
        <v>27</v>
      </c>
      <c r="S24" s="1" t="s">
        <v>27</v>
      </c>
    </row>
  </sheetData>
  <pageMargins left="0.25" right="0.2" top="0.75" bottom="0.75" header="0.3" footer="0.3"/>
  <pageSetup paperSize="5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2018-06-01T17:53:59Z</cp:lastPrinted>
  <dcterms:created xsi:type="dcterms:W3CDTF">2018-03-05T19:57:29Z</dcterms:created>
  <dcterms:modified xsi:type="dcterms:W3CDTF">2018-06-01T18:24:59Z</dcterms:modified>
</cp:coreProperties>
</file>