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6-008 Retaining Wall/"/>
    </mc:Choice>
  </mc:AlternateContent>
  <xr:revisionPtr revIDLastSave="521" documentId="8_{F0867CA1-2E4E-495D-9A5C-BD4BEEC7BC91}" xr6:coauthVersionLast="47" xr6:coauthVersionMax="47" xr10:uidLastSave="{8FE74FAE-2DF4-434C-A851-BCA2951A0598}"/>
  <bookViews>
    <workbookView xWindow="-120" yWindow="-120" windowWidth="29040" windowHeight="15720" xr2:uid="{CA403B31-FCC4-48D8-A613-A5C578463071}"/>
  </bookViews>
  <sheets>
    <sheet name="Bid Results" sheetId="2" r:id="rId1"/>
    <sheet name="Itemized Recap" sheetId="1" r:id="rId2"/>
  </sheets>
  <definedNames>
    <definedName name="_xlnm.Print_Titles" localSheetId="1">'Itemized Recap'!$A:$C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9" i="1" l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O29" i="1"/>
  <c r="L29" i="1"/>
  <c r="I29" i="1"/>
  <c r="F29" i="1"/>
  <c r="F22" i="1"/>
  <c r="I22" i="1"/>
  <c r="L22" i="1"/>
  <c r="O22" i="1"/>
  <c r="F18" i="1"/>
  <c r="I18" i="1"/>
  <c r="L18" i="1"/>
  <c r="O18" i="1"/>
  <c r="O28" i="1"/>
  <c r="O27" i="1"/>
  <c r="O26" i="1"/>
  <c r="O25" i="1"/>
  <c r="O24" i="1"/>
  <c r="O23" i="1"/>
  <c r="O21" i="1"/>
  <c r="O20" i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L28" i="1"/>
  <c r="L27" i="1"/>
  <c r="L26" i="1"/>
  <c r="L25" i="1"/>
  <c r="L24" i="1"/>
  <c r="L23" i="1"/>
  <c r="L21" i="1"/>
  <c r="L20" i="1"/>
  <c r="L19" i="1"/>
  <c r="L17" i="1"/>
  <c r="L16" i="1"/>
  <c r="L15" i="1"/>
  <c r="L14" i="1"/>
  <c r="L13" i="1"/>
  <c r="L12" i="1"/>
  <c r="L11" i="1"/>
  <c r="L10" i="1"/>
  <c r="L9" i="1"/>
  <c r="L8" i="1"/>
  <c r="L7" i="1"/>
  <c r="L6" i="1"/>
  <c r="I28" i="1"/>
  <c r="I27" i="1"/>
  <c r="I26" i="1"/>
  <c r="I25" i="1"/>
  <c r="I24" i="1"/>
  <c r="I23" i="1"/>
  <c r="I21" i="1"/>
  <c r="I20" i="1"/>
  <c r="I19" i="1"/>
  <c r="I17" i="1"/>
  <c r="I16" i="1"/>
  <c r="I15" i="1"/>
  <c r="I14" i="1"/>
  <c r="I13" i="1"/>
  <c r="I12" i="1"/>
  <c r="I11" i="1"/>
  <c r="I10" i="1"/>
  <c r="I9" i="1"/>
  <c r="I8" i="1"/>
  <c r="I7" i="1"/>
  <c r="I6" i="1"/>
  <c r="F28" i="1"/>
  <c r="F27" i="1"/>
  <c r="F26" i="1"/>
  <c r="F25" i="1"/>
  <c r="F24" i="1"/>
  <c r="F23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AP30" i="1" l="1"/>
  <c r="AM30" i="1"/>
  <c r="AJ30" i="1"/>
  <c r="AD30" i="1"/>
  <c r="AA30" i="1"/>
  <c r="X30" i="1"/>
  <c r="U30" i="1"/>
  <c r="R30" i="1"/>
  <c r="AG30" i="1"/>
  <c r="I30" i="1"/>
  <c r="F30" i="1"/>
  <c r="O30" i="1"/>
  <c r="L30" i="1"/>
</calcChain>
</file>

<file path=xl/sharedStrings.xml><?xml version="1.0" encoding="utf-8"?>
<sst xmlns="http://schemas.openxmlformats.org/spreadsheetml/2006/main" count="211" uniqueCount="59">
  <si>
    <t>September 22, 2025 @ 2:00 pm</t>
  </si>
  <si>
    <t>Bid #26-008 Retaining Wall</t>
  </si>
  <si>
    <t>Item No.</t>
  </si>
  <si>
    <t>Item</t>
  </si>
  <si>
    <t>Quantity</t>
  </si>
  <si>
    <t>Unclassified Excavation</t>
  </si>
  <si>
    <t>Gravel Borrow</t>
  </si>
  <si>
    <t>Gravel Borrow for Backfilling</t>
  </si>
  <si>
    <t>Fine Grading and Compacting</t>
  </si>
  <si>
    <t>4 Inch Corrugated Plastic Pipe</t>
  </si>
  <si>
    <t>4 Inch Slot Perforated Pipe</t>
  </si>
  <si>
    <t>HMA for Patching</t>
  </si>
  <si>
    <t>Asphalt Emulsion for Tack</t>
  </si>
  <si>
    <t>HMA Joint Sealant</t>
  </si>
  <si>
    <t>Granite Curb Type VA4</t>
  </si>
  <si>
    <t>Granite Curb Type VA5</t>
  </si>
  <si>
    <t>Granite Transition Curb</t>
  </si>
  <si>
    <t>Block Retaining Wall</t>
  </si>
  <si>
    <t>Silt Sack</t>
  </si>
  <si>
    <t>Geotextile Fabric</t>
  </si>
  <si>
    <t>Hot Mix Asphalt Sidewalk</t>
  </si>
  <si>
    <t>Steel Bollard Removed &amp; Reset</t>
  </si>
  <si>
    <t xml:space="preserve">Loam Borrow </t>
  </si>
  <si>
    <t>Aged Pine Bark Mulch</t>
  </si>
  <si>
    <t>4000 PSI Cement Concrete</t>
  </si>
  <si>
    <t xml:space="preserve">Steel Reinforcement </t>
  </si>
  <si>
    <t xml:space="preserve">Total </t>
  </si>
  <si>
    <t>Construction of Retaining Wall</t>
  </si>
  <si>
    <t>Bid Signed</t>
  </si>
  <si>
    <t>Affidavit of Compliance</t>
  </si>
  <si>
    <t>Non Collusion</t>
  </si>
  <si>
    <t>Attestation of Taxes</t>
  </si>
  <si>
    <t>Public Debarment</t>
  </si>
  <si>
    <t>Bidders Certification</t>
  </si>
  <si>
    <t>Prevailing Wages</t>
  </si>
  <si>
    <t>Bid Bond</t>
  </si>
  <si>
    <t>Curb Removed &amp; Reset</t>
  </si>
  <si>
    <t>Cement Concrete at Sidwalk</t>
  </si>
  <si>
    <t xml:space="preserve">Construction Staking </t>
  </si>
  <si>
    <t>Addendum 1- 4</t>
  </si>
  <si>
    <t>Castello Landscaping</t>
  </si>
  <si>
    <t>Haber Brothers</t>
  </si>
  <si>
    <t>Haber Bros</t>
  </si>
  <si>
    <t>Detour Construction</t>
  </si>
  <si>
    <t>Clayton D. Davenport Trucking</t>
  </si>
  <si>
    <t>Taylor Davis</t>
  </si>
  <si>
    <t>Cains Mechanical</t>
  </si>
  <si>
    <t>Gomes Construction</t>
  </si>
  <si>
    <t>PAPPAS Industries</t>
  </si>
  <si>
    <t xml:space="preserve">ECF Construction </t>
  </si>
  <si>
    <t>HM Nunes</t>
  </si>
  <si>
    <t>Caracas</t>
  </si>
  <si>
    <t>Mass West</t>
  </si>
  <si>
    <t xml:space="preserve">Clayton D. Davenport </t>
  </si>
  <si>
    <t>BR Bak Enterprises</t>
  </si>
  <si>
    <t>BR Bak Enterprieses</t>
  </si>
  <si>
    <t>Contractors Certification</t>
  </si>
  <si>
    <t>yes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</si>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</sst>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44" fontId="0" fillId="0" borderId="1" xfId="1" applyFont="1" applyBorder="1"/>
    <xf numFmtId="0" fontId="0" fillId="0" borderId="3" xfId="0" applyBorder="1"/>
    <xf numFmtId="44" fontId="0" fillId="0" borderId="3" xfId="1" applyFont="1" applyBorder="1"/>
    <xf numFmtId="0" fontId="0" fillId="2" borderId="0" xfId="0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835C-29ED-4357-BE57-0BB7961B1E28}">
  <sheetPr>
    <tabColor theme="3" tint="0.499984740745262"/>
    <pageSetUpPr fitToPage="1"/>
  </sheetPr>
  <dimension ref="A1:O32"/>
  <sheetViews>
    <sheetView tabSelected="1" topLeftCell="A4" workbookViewId="0">
      <selection activeCell="P26" sqref="P26"/>
    </sheetView>
  </sheetViews>
  <sheetFormatPr defaultRowHeight="15" x14ac:dyDescent="0.25"/>
  <cols>
    <col min="1" max="1" width="29.28515625" bestFit="1" customWidth="1"/>
    <col min="2" max="2" width="2" customWidth="1"/>
    <col min="3" max="3" width="20.42578125" customWidth="1"/>
    <col min="4" max="4" width="3" customWidth="1"/>
    <col min="5" max="5" width="20.28515625" customWidth="1"/>
    <col min="6" max="6" width="2.7109375" customWidth="1"/>
    <col min="7" max="7" width="21.42578125" customWidth="1"/>
    <col min="8" max="8" width="3.140625" customWidth="1"/>
    <col min="9" max="9" width="21.5703125" customWidth="1"/>
    <col min="10" max="10" width="2.7109375" customWidth="1"/>
    <col min="11" max="11" width="21.42578125" customWidth="1"/>
    <col min="12" max="12" width="3.140625" customWidth="1"/>
    <col min="13" max="13" width="17.5703125" customWidth="1"/>
    <col min="14" max="14" width="3.28515625" customWidth="1"/>
    <col min="15" max="15" width="18.85546875" customWidth="1"/>
  </cols>
  <sheetData>
    <row r="1" spans="1:15" x14ac:dyDescent="0.25">
      <c r="A1" s="10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9"/>
      <c r="B4" s="9"/>
      <c r="C4" s="13" t="s">
        <v>40</v>
      </c>
      <c r="D4" s="14"/>
      <c r="E4" s="13" t="s">
        <v>41</v>
      </c>
      <c r="F4" s="14"/>
      <c r="G4" s="13" t="s">
        <v>43</v>
      </c>
      <c r="H4" s="14"/>
      <c r="I4" s="11" t="s">
        <v>53</v>
      </c>
      <c r="J4" s="12"/>
      <c r="K4" s="13" t="s">
        <v>45</v>
      </c>
      <c r="L4" s="12"/>
      <c r="M4" s="11" t="s">
        <v>46</v>
      </c>
      <c r="N4" s="9"/>
      <c r="O4" s="13" t="s">
        <v>47</v>
      </c>
    </row>
    <row r="5" spans="1:15" x14ac:dyDescent="0.25">
      <c r="A5" s="9"/>
    </row>
    <row r="6" spans="1:15" ht="20.25" customHeight="1" x14ac:dyDescent="0.25">
      <c r="A6" s="9" t="s">
        <v>27</v>
      </c>
      <c r="C6" s="6">
        <v>196550</v>
      </c>
      <c r="E6" s="6">
        <v>145690</v>
      </c>
      <c r="G6" s="6">
        <v>138750</v>
      </c>
      <c r="I6" s="6">
        <v>170685</v>
      </c>
      <c r="K6" s="6">
        <v>124245</v>
      </c>
      <c r="M6" s="6">
        <v>143360</v>
      </c>
      <c r="O6" s="6">
        <v>115530</v>
      </c>
    </row>
    <row r="7" spans="1:15" x14ac:dyDescent="0.25">
      <c r="A7" s="9"/>
    </row>
    <row r="8" spans="1:15" x14ac:dyDescent="0.25">
      <c r="A8" s="9" t="s">
        <v>39</v>
      </c>
      <c r="C8" s="17" t="s">
        <v>57</v>
      </c>
      <c r="E8" s="17" t="s">
        <v>57</v>
      </c>
      <c r="G8" s="17" t="s">
        <v>57</v>
      </c>
      <c r="I8" s="17" t="s">
        <v>57</v>
      </c>
      <c r="K8" s="17" t="s">
        <v>57</v>
      </c>
      <c r="M8" s="17" t="s">
        <v>57</v>
      </c>
      <c r="O8" s="17" t="s">
        <v>57</v>
      </c>
    </row>
    <row r="9" spans="1:15" x14ac:dyDescent="0.25">
      <c r="A9" s="9" t="s">
        <v>28</v>
      </c>
      <c r="C9" s="17" t="s">
        <v>57</v>
      </c>
      <c r="E9" s="17" t="s">
        <v>57</v>
      </c>
      <c r="G9" s="17" t="s">
        <v>57</v>
      </c>
      <c r="I9" s="17" t="s">
        <v>57</v>
      </c>
      <c r="K9" s="17" t="s">
        <v>57</v>
      </c>
      <c r="M9" s="17" t="s">
        <v>57</v>
      </c>
      <c r="O9" s="17" t="s">
        <v>57</v>
      </c>
    </row>
    <row r="10" spans="1:15" x14ac:dyDescent="0.25">
      <c r="A10" s="9" t="s">
        <v>29</v>
      </c>
      <c r="C10" s="17" t="s">
        <v>57</v>
      </c>
      <c r="E10" s="17" t="s">
        <v>57</v>
      </c>
      <c r="G10" s="17" t="s">
        <v>57</v>
      </c>
      <c r="I10" s="17" t="s">
        <v>57</v>
      </c>
      <c r="K10" s="17" t="s">
        <v>57</v>
      </c>
      <c r="M10" s="17" t="s">
        <v>57</v>
      </c>
      <c r="O10" s="17" t="s">
        <v>57</v>
      </c>
    </row>
    <row r="11" spans="1:15" x14ac:dyDescent="0.25">
      <c r="A11" s="9" t="s">
        <v>30</v>
      </c>
      <c r="C11" s="17" t="s">
        <v>57</v>
      </c>
      <c r="E11" s="17" t="s">
        <v>57</v>
      </c>
      <c r="G11" s="17" t="s">
        <v>57</v>
      </c>
      <c r="I11" s="17" t="s">
        <v>57</v>
      </c>
      <c r="K11" s="17" t="s">
        <v>57</v>
      </c>
      <c r="M11" s="17" t="s">
        <v>57</v>
      </c>
      <c r="O11" s="17" t="s">
        <v>57</v>
      </c>
    </row>
    <row r="12" spans="1:15" x14ac:dyDescent="0.25">
      <c r="A12" s="9" t="s">
        <v>31</v>
      </c>
      <c r="C12" s="17" t="s">
        <v>57</v>
      </c>
      <c r="E12" s="17" t="s">
        <v>57</v>
      </c>
      <c r="G12" s="17" t="s">
        <v>57</v>
      </c>
      <c r="I12" s="17" t="s">
        <v>57</v>
      </c>
      <c r="K12" s="17" t="s">
        <v>57</v>
      </c>
      <c r="M12" s="17" t="s">
        <v>57</v>
      </c>
      <c r="O12" s="17" t="s">
        <v>57</v>
      </c>
    </row>
    <row r="13" spans="1:15" x14ac:dyDescent="0.25">
      <c r="A13" s="9" t="s">
        <v>32</v>
      </c>
      <c r="C13" s="17" t="s">
        <v>57</v>
      </c>
      <c r="E13" s="17" t="s">
        <v>57</v>
      </c>
      <c r="G13" s="17" t="s">
        <v>57</v>
      </c>
      <c r="I13" s="17" t="s">
        <v>57</v>
      </c>
      <c r="K13" s="17" t="s">
        <v>57</v>
      </c>
      <c r="M13" s="17" t="s">
        <v>57</v>
      </c>
      <c r="O13" s="17" t="s">
        <v>57</v>
      </c>
    </row>
    <row r="14" spans="1:15" x14ac:dyDescent="0.25">
      <c r="A14" s="9" t="s">
        <v>33</v>
      </c>
      <c r="C14" s="17" t="s">
        <v>57</v>
      </c>
      <c r="E14" s="17" t="s">
        <v>57</v>
      </c>
      <c r="G14" s="17" t="s">
        <v>57</v>
      </c>
      <c r="I14" s="17" t="s">
        <v>57</v>
      </c>
      <c r="K14" s="17" t="s">
        <v>57</v>
      </c>
      <c r="M14" s="17" t="s">
        <v>57</v>
      </c>
      <c r="O14" s="17" t="s">
        <v>57</v>
      </c>
    </row>
    <row r="15" spans="1:15" x14ac:dyDescent="0.25">
      <c r="A15" s="9" t="s">
        <v>56</v>
      </c>
      <c r="C15" s="17" t="s">
        <v>57</v>
      </c>
      <c r="E15" s="17" t="s">
        <v>57</v>
      </c>
      <c r="G15" s="17" t="s">
        <v>57</v>
      </c>
      <c r="I15" s="17" t="s">
        <v>57</v>
      </c>
      <c r="K15" s="17" t="s">
        <v>57</v>
      </c>
      <c r="M15" s="17" t="s">
        <v>57</v>
      </c>
      <c r="O15" s="17" t="s">
        <v>57</v>
      </c>
    </row>
    <row r="16" spans="1:15" x14ac:dyDescent="0.25">
      <c r="A16" s="9" t="s">
        <v>34</v>
      </c>
      <c r="C16" s="17" t="s">
        <v>57</v>
      </c>
      <c r="E16" s="17" t="s">
        <v>57</v>
      </c>
      <c r="G16" s="17" t="s">
        <v>57</v>
      </c>
      <c r="I16" s="17" t="s">
        <v>57</v>
      </c>
      <c r="K16" s="17" t="s">
        <v>57</v>
      </c>
      <c r="M16" s="17" t="s">
        <v>57</v>
      </c>
      <c r="O16" s="17" t="s">
        <v>57</v>
      </c>
    </row>
    <row r="17" spans="1:15" x14ac:dyDescent="0.25">
      <c r="A17" s="9" t="s">
        <v>35</v>
      </c>
      <c r="C17" s="17" t="s">
        <v>57</v>
      </c>
      <c r="E17" s="17" t="s">
        <v>57</v>
      </c>
      <c r="G17" s="17" t="s">
        <v>57</v>
      </c>
      <c r="I17" s="17" t="s">
        <v>57</v>
      </c>
      <c r="K17" s="17" t="s">
        <v>57</v>
      </c>
      <c r="M17" s="17" t="s">
        <v>57</v>
      </c>
      <c r="O17" s="17" t="s">
        <v>57</v>
      </c>
    </row>
    <row r="18" spans="1:15" x14ac:dyDescent="0.25">
      <c r="A18" s="9"/>
    </row>
    <row r="19" spans="1:15" x14ac:dyDescent="0.25">
      <c r="A19" s="9"/>
      <c r="B19" s="9"/>
      <c r="C19" s="13" t="s">
        <v>48</v>
      </c>
      <c r="D19" s="14"/>
      <c r="E19" s="13" t="s">
        <v>49</v>
      </c>
      <c r="F19" s="14"/>
      <c r="G19" s="13" t="s">
        <v>50</v>
      </c>
      <c r="H19" s="14"/>
      <c r="I19" s="13" t="s">
        <v>51</v>
      </c>
      <c r="J19" s="14"/>
      <c r="K19" s="13" t="s">
        <v>52</v>
      </c>
      <c r="L19" s="9"/>
      <c r="M19" s="13" t="s">
        <v>54</v>
      </c>
    </row>
    <row r="20" spans="1:15" x14ac:dyDescent="0.25">
      <c r="A20" s="9"/>
    </row>
    <row r="21" spans="1:15" x14ac:dyDescent="0.25">
      <c r="A21" s="9" t="s">
        <v>27</v>
      </c>
      <c r="C21" s="6">
        <v>519245</v>
      </c>
      <c r="E21" s="6">
        <v>127311</v>
      </c>
      <c r="G21" s="6">
        <v>105900</v>
      </c>
      <c r="I21" s="6">
        <v>178055</v>
      </c>
      <c r="K21" s="6">
        <v>174805</v>
      </c>
      <c r="M21" s="6">
        <v>141300</v>
      </c>
    </row>
    <row r="22" spans="1:15" x14ac:dyDescent="0.25">
      <c r="A22" s="9"/>
      <c r="I22" t="s">
        <v>58</v>
      </c>
    </row>
    <row r="23" spans="1:15" x14ac:dyDescent="0.25">
      <c r="A23" s="9" t="s">
        <v>39</v>
      </c>
      <c r="C23" s="17" t="s">
        <v>57</v>
      </c>
      <c r="E23" s="17" t="s">
        <v>57</v>
      </c>
      <c r="G23" s="17" t="s">
        <v>57</v>
      </c>
      <c r="I23" s="17" t="s">
        <v>57</v>
      </c>
      <c r="K23" s="17" t="s">
        <v>57</v>
      </c>
      <c r="M23" s="17" t="s">
        <v>57</v>
      </c>
    </row>
    <row r="24" spans="1:15" x14ac:dyDescent="0.25">
      <c r="A24" s="9" t="s">
        <v>28</v>
      </c>
      <c r="C24" s="17" t="s">
        <v>57</v>
      </c>
      <c r="E24" s="17" t="s">
        <v>57</v>
      </c>
      <c r="G24" s="17" t="s">
        <v>57</v>
      </c>
      <c r="I24" s="17" t="s">
        <v>57</v>
      </c>
      <c r="K24" s="17" t="s">
        <v>57</v>
      </c>
      <c r="M24" s="17" t="s">
        <v>57</v>
      </c>
    </row>
    <row r="25" spans="1:15" x14ac:dyDescent="0.25">
      <c r="A25" s="9" t="s">
        <v>29</v>
      </c>
      <c r="C25" s="17" t="s">
        <v>57</v>
      </c>
      <c r="E25" s="17" t="s">
        <v>57</v>
      </c>
      <c r="G25" s="17" t="s">
        <v>57</v>
      </c>
      <c r="I25" s="17" t="s">
        <v>57</v>
      </c>
      <c r="K25" s="17" t="s">
        <v>57</v>
      </c>
      <c r="M25" s="17" t="s">
        <v>57</v>
      </c>
    </row>
    <row r="26" spans="1:15" x14ac:dyDescent="0.25">
      <c r="A26" s="9" t="s">
        <v>30</v>
      </c>
      <c r="C26" s="17" t="s">
        <v>57</v>
      </c>
      <c r="E26" s="17" t="s">
        <v>57</v>
      </c>
      <c r="G26" s="17" t="s">
        <v>57</v>
      </c>
      <c r="I26" s="17" t="s">
        <v>57</v>
      </c>
      <c r="K26" s="17" t="s">
        <v>57</v>
      </c>
      <c r="M26" s="17" t="s">
        <v>57</v>
      </c>
    </row>
    <row r="27" spans="1:15" x14ac:dyDescent="0.25">
      <c r="A27" s="9" t="s">
        <v>31</v>
      </c>
      <c r="C27" s="17" t="s">
        <v>57</v>
      </c>
      <c r="E27" s="17" t="s">
        <v>57</v>
      </c>
      <c r="G27" s="17" t="s">
        <v>57</v>
      </c>
      <c r="I27" s="17" t="s">
        <v>57</v>
      </c>
      <c r="K27" s="17" t="s">
        <v>57</v>
      </c>
      <c r="M27" s="17" t="s">
        <v>57</v>
      </c>
    </row>
    <row r="28" spans="1:15" x14ac:dyDescent="0.25">
      <c r="A28" s="9" t="s">
        <v>32</v>
      </c>
      <c r="C28" s="17" t="s">
        <v>57</v>
      </c>
      <c r="E28" s="17" t="s">
        <v>57</v>
      </c>
      <c r="G28" s="17" t="s">
        <v>57</v>
      </c>
      <c r="I28" s="17" t="s">
        <v>57</v>
      </c>
      <c r="K28" s="17" t="s">
        <v>57</v>
      </c>
      <c r="M28" s="17" t="s">
        <v>57</v>
      </c>
    </row>
    <row r="29" spans="1:15" x14ac:dyDescent="0.25">
      <c r="A29" s="9" t="s">
        <v>33</v>
      </c>
      <c r="C29" s="17" t="s">
        <v>57</v>
      </c>
      <c r="E29" s="17" t="s">
        <v>57</v>
      </c>
      <c r="G29" s="17" t="s">
        <v>57</v>
      </c>
      <c r="I29" s="17" t="s">
        <v>57</v>
      </c>
      <c r="K29" s="17" t="s">
        <v>57</v>
      </c>
      <c r="M29" s="17" t="s">
        <v>57</v>
      </c>
    </row>
    <row r="30" spans="1:15" x14ac:dyDescent="0.25">
      <c r="A30" s="9" t="s">
        <v>56</v>
      </c>
      <c r="C30" s="17" t="s">
        <v>57</v>
      </c>
      <c r="E30" s="17" t="s">
        <v>57</v>
      </c>
      <c r="G30" s="17" t="s">
        <v>57</v>
      </c>
      <c r="I30" s="17" t="s">
        <v>57</v>
      </c>
      <c r="K30" s="17" t="s">
        <v>57</v>
      </c>
      <c r="M30" s="17" t="s">
        <v>57</v>
      </c>
    </row>
    <row r="31" spans="1:15" x14ac:dyDescent="0.25">
      <c r="A31" s="9" t="s">
        <v>34</v>
      </c>
      <c r="C31" s="17" t="s">
        <v>57</v>
      </c>
      <c r="E31" s="17" t="s">
        <v>57</v>
      </c>
      <c r="G31" s="17" t="s">
        <v>57</v>
      </c>
      <c r="I31" s="17" t="s">
        <v>57</v>
      </c>
      <c r="K31" s="17" t="s">
        <v>57</v>
      </c>
      <c r="M31" s="17" t="s">
        <v>57</v>
      </c>
    </row>
    <row r="32" spans="1:15" x14ac:dyDescent="0.25">
      <c r="A32" s="9" t="s">
        <v>35</v>
      </c>
      <c r="C32" s="17" t="s">
        <v>57</v>
      </c>
      <c r="E32" s="17" t="s">
        <v>57</v>
      </c>
      <c r="G32" s="17" t="s">
        <v>57</v>
      </c>
      <c r="I32" s="17" t="s">
        <v>57</v>
      </c>
      <c r="K32" s="17" t="s">
        <v>57</v>
      </c>
      <c r="M32" s="17" t="s">
        <v>57</v>
      </c>
    </row>
  </sheetData>
  <pageMargins left="0.2" right="0.2" top="0.75" bottom="0.75" header="0.3" footer="0.3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B9BB-65D8-45DD-98C9-9BEDBBE5CA09}">
  <sheetPr>
    <tabColor rgb="FF92D050"/>
  </sheetPr>
  <dimension ref="A1:AP31"/>
  <sheetViews>
    <sheetView topLeftCell="Q2" workbookViewId="0">
      <selection activeCell="AO30" sqref="AO30"/>
    </sheetView>
  </sheetViews>
  <sheetFormatPr defaultRowHeight="15" x14ac:dyDescent="0.25"/>
  <cols>
    <col min="1" max="1" width="14.5703125" customWidth="1"/>
    <col min="2" max="2" width="26.42578125" bestFit="1" customWidth="1"/>
    <col min="4" max="4" width="4.5703125" customWidth="1"/>
    <col min="5" max="6" width="13.28515625" customWidth="1"/>
    <col min="7" max="7" width="3.42578125" customWidth="1"/>
    <col min="8" max="9" width="13.28515625" customWidth="1"/>
    <col min="10" max="10" width="4.140625" customWidth="1"/>
    <col min="11" max="12" width="13.28515625" customWidth="1"/>
    <col min="13" max="13" width="4.5703125" customWidth="1"/>
    <col min="14" max="15" width="13.28515625" customWidth="1"/>
    <col min="16" max="16" width="2.5703125" customWidth="1"/>
    <col min="17" max="18" width="13.28515625" customWidth="1"/>
    <col min="19" max="19" width="2.85546875" customWidth="1"/>
    <col min="20" max="21" width="13.28515625" customWidth="1"/>
    <col min="22" max="22" width="2" customWidth="1"/>
    <col min="23" max="24" width="13.28515625" customWidth="1"/>
    <col min="25" max="25" width="2.5703125" customWidth="1"/>
    <col min="26" max="27" width="13.28515625" customWidth="1"/>
    <col min="28" max="28" width="2.85546875" customWidth="1"/>
    <col min="29" max="30" width="13.28515625" customWidth="1"/>
    <col min="31" max="31" width="3.140625" customWidth="1"/>
    <col min="32" max="33" width="13.28515625" customWidth="1"/>
    <col min="34" max="34" width="2.85546875" customWidth="1"/>
    <col min="35" max="36" width="13.28515625" customWidth="1"/>
    <col min="37" max="37" width="1.7109375" customWidth="1"/>
    <col min="38" max="39" width="13.28515625" customWidth="1"/>
    <col min="40" max="40" width="1.5703125" customWidth="1"/>
    <col min="41" max="42" width="13.28515625" customWidth="1"/>
  </cols>
  <sheetData>
    <row r="1" spans="1:42" x14ac:dyDescent="0.25">
      <c r="A1" s="1" t="s">
        <v>1</v>
      </c>
    </row>
    <row r="2" spans="1:42" x14ac:dyDescent="0.25">
      <c r="A2" s="1" t="s">
        <v>0</v>
      </c>
    </row>
    <row r="3" spans="1:42" s="15" customFormat="1" x14ac:dyDescent="0.25">
      <c r="E3" s="16" t="s">
        <v>40</v>
      </c>
      <c r="F3" s="16"/>
      <c r="H3" s="16" t="s">
        <v>42</v>
      </c>
      <c r="I3" s="16"/>
      <c r="K3" s="16" t="s">
        <v>43</v>
      </c>
      <c r="L3" s="16"/>
      <c r="N3" s="16" t="s">
        <v>44</v>
      </c>
      <c r="O3" s="16"/>
      <c r="Q3" s="16" t="s">
        <v>45</v>
      </c>
      <c r="R3" s="16"/>
      <c r="T3" s="16" t="s">
        <v>46</v>
      </c>
      <c r="U3" s="16"/>
      <c r="W3" s="16" t="s">
        <v>47</v>
      </c>
      <c r="X3" s="16"/>
      <c r="Z3" s="16" t="s">
        <v>48</v>
      </c>
      <c r="AA3" s="16"/>
      <c r="AC3" s="16" t="s">
        <v>49</v>
      </c>
      <c r="AD3" s="16"/>
      <c r="AF3" s="16" t="s">
        <v>50</v>
      </c>
      <c r="AG3" s="16"/>
      <c r="AI3" s="16" t="s">
        <v>51</v>
      </c>
      <c r="AJ3" s="16"/>
      <c r="AL3" s="16" t="s">
        <v>52</v>
      </c>
      <c r="AM3" s="16"/>
      <c r="AO3" s="16" t="s">
        <v>55</v>
      </c>
      <c r="AP3" s="16"/>
    </row>
    <row r="5" spans="1:42" x14ac:dyDescent="0.25">
      <c r="A5" s="2" t="s">
        <v>2</v>
      </c>
      <c r="B5" s="2" t="s">
        <v>3</v>
      </c>
      <c r="C5" s="2" t="s">
        <v>4</v>
      </c>
    </row>
    <row r="6" spans="1:42" ht="18.75" customHeight="1" x14ac:dyDescent="0.25">
      <c r="A6" s="7">
        <v>120.1</v>
      </c>
      <c r="B6" s="7" t="s">
        <v>5</v>
      </c>
      <c r="C6" s="7">
        <v>200</v>
      </c>
      <c r="D6" s="7"/>
      <c r="E6" s="8">
        <v>80</v>
      </c>
      <c r="F6" s="8">
        <f t="shared" ref="F6:F28" si="0">E6*C6</f>
        <v>16000</v>
      </c>
      <c r="G6" s="8"/>
      <c r="H6" s="8">
        <v>125</v>
      </c>
      <c r="I6" s="8">
        <f t="shared" ref="I6:I28" si="1">H6*C6</f>
        <v>25000</v>
      </c>
      <c r="J6" s="8"/>
      <c r="K6" s="8">
        <v>10</v>
      </c>
      <c r="L6" s="8">
        <f t="shared" ref="L6:L28" si="2">K6*C6</f>
        <v>2000</v>
      </c>
      <c r="M6" s="8"/>
      <c r="N6" s="8">
        <v>38</v>
      </c>
      <c r="O6" s="8">
        <f t="shared" ref="O6:O28" si="3">N6*C6</f>
        <v>7600</v>
      </c>
      <c r="P6" s="3"/>
      <c r="Q6" s="8">
        <v>50</v>
      </c>
      <c r="R6" s="8">
        <f>Q6*C6</f>
        <v>10000</v>
      </c>
      <c r="S6" s="3"/>
      <c r="T6" s="8">
        <v>1</v>
      </c>
      <c r="U6" s="8">
        <f>T6*C6</f>
        <v>200</v>
      </c>
      <c r="W6" s="8">
        <v>40</v>
      </c>
      <c r="X6" s="8">
        <f>W6*C6</f>
        <v>8000</v>
      </c>
      <c r="Y6" s="3"/>
      <c r="Z6" s="8">
        <v>675</v>
      </c>
      <c r="AA6" s="8">
        <f>Z6*C6</f>
        <v>135000</v>
      </c>
      <c r="AB6" s="3"/>
      <c r="AC6" s="8">
        <v>60</v>
      </c>
      <c r="AD6" s="8">
        <f>AC6*C6</f>
        <v>12000</v>
      </c>
      <c r="AF6" s="8">
        <v>40</v>
      </c>
      <c r="AG6" s="8">
        <f>AF6*C6</f>
        <v>8000</v>
      </c>
      <c r="AI6" s="8">
        <v>55</v>
      </c>
      <c r="AJ6" s="8">
        <f>AI6*C6</f>
        <v>11000</v>
      </c>
      <c r="AL6" s="8">
        <v>56</v>
      </c>
      <c r="AM6" s="8">
        <f>AL6*C6</f>
        <v>11200</v>
      </c>
      <c r="AO6" s="8">
        <v>70</v>
      </c>
      <c r="AP6" s="8">
        <f>AO6*C6</f>
        <v>14000</v>
      </c>
    </row>
    <row r="7" spans="1:42" ht="18.75" customHeight="1" x14ac:dyDescent="0.25">
      <c r="A7" s="7">
        <v>151</v>
      </c>
      <c r="B7" s="7" t="s">
        <v>6</v>
      </c>
      <c r="C7" s="7">
        <v>20</v>
      </c>
      <c r="D7" s="7"/>
      <c r="E7" s="8">
        <v>75</v>
      </c>
      <c r="F7" s="8">
        <f t="shared" si="0"/>
        <v>1500</v>
      </c>
      <c r="G7" s="8"/>
      <c r="H7" s="8">
        <v>60</v>
      </c>
      <c r="I7" s="8">
        <f t="shared" si="1"/>
        <v>1200</v>
      </c>
      <c r="J7" s="8"/>
      <c r="K7" s="8">
        <v>30</v>
      </c>
      <c r="L7" s="8">
        <f t="shared" si="2"/>
        <v>600</v>
      </c>
      <c r="M7" s="8"/>
      <c r="N7" s="8">
        <v>70</v>
      </c>
      <c r="O7" s="8">
        <f t="shared" si="3"/>
        <v>1400</v>
      </c>
      <c r="P7" s="3"/>
      <c r="Q7" s="8">
        <v>58</v>
      </c>
      <c r="R7" s="8">
        <f t="shared" ref="R7:R29" si="4">Q7*C7</f>
        <v>1160</v>
      </c>
      <c r="S7" s="3"/>
      <c r="T7" s="8">
        <v>10</v>
      </c>
      <c r="U7" s="8">
        <f t="shared" ref="U7:U29" si="5">T7*C7</f>
        <v>200</v>
      </c>
      <c r="W7" s="8">
        <v>60</v>
      </c>
      <c r="X7" s="8">
        <f t="shared" ref="X7:X29" si="6">W7*C7</f>
        <v>1200</v>
      </c>
      <c r="Y7" s="3"/>
      <c r="Z7" s="8">
        <v>375</v>
      </c>
      <c r="AA7" s="8">
        <f t="shared" ref="AA7:AA29" si="7">Z7*C7</f>
        <v>7500</v>
      </c>
      <c r="AB7" s="3"/>
      <c r="AC7" s="8">
        <v>50</v>
      </c>
      <c r="AD7" s="8">
        <f t="shared" ref="AD7:AD29" si="8">AC7*C7</f>
        <v>1000</v>
      </c>
      <c r="AF7" s="8">
        <v>60</v>
      </c>
      <c r="AG7" s="8">
        <f t="shared" ref="AG7:AG29" si="9">AF7*C7</f>
        <v>1200</v>
      </c>
      <c r="AI7" s="8">
        <v>40</v>
      </c>
      <c r="AJ7" s="8">
        <f t="shared" ref="AJ7:AJ29" si="10">AI7*C7</f>
        <v>800</v>
      </c>
      <c r="AL7" s="8">
        <v>210</v>
      </c>
      <c r="AM7" s="8">
        <f t="shared" ref="AM7:AM29" si="11">AL7*C7</f>
        <v>4200</v>
      </c>
      <c r="AO7" s="8">
        <v>65</v>
      </c>
      <c r="AP7" s="8">
        <f t="shared" ref="AP7:AP29" si="12">AO7*C7</f>
        <v>1300</v>
      </c>
    </row>
    <row r="8" spans="1:42" ht="18.75" customHeight="1" x14ac:dyDescent="0.25">
      <c r="A8" s="7">
        <v>151.19999999999999</v>
      </c>
      <c r="B8" s="7" t="s">
        <v>7</v>
      </c>
      <c r="C8" s="7">
        <v>60</v>
      </c>
      <c r="D8" s="7"/>
      <c r="E8" s="8">
        <v>75</v>
      </c>
      <c r="F8" s="8">
        <f t="shared" si="0"/>
        <v>4500</v>
      </c>
      <c r="G8" s="8"/>
      <c r="H8" s="8">
        <v>60</v>
      </c>
      <c r="I8" s="8">
        <f t="shared" si="1"/>
        <v>3600</v>
      </c>
      <c r="J8" s="8"/>
      <c r="K8" s="8">
        <v>30</v>
      </c>
      <c r="L8" s="8">
        <f t="shared" si="2"/>
        <v>1800</v>
      </c>
      <c r="M8" s="8"/>
      <c r="N8" s="8">
        <v>70</v>
      </c>
      <c r="O8" s="8">
        <f t="shared" si="3"/>
        <v>4200</v>
      </c>
      <c r="P8" s="3"/>
      <c r="Q8" s="8">
        <v>58</v>
      </c>
      <c r="R8" s="8">
        <f t="shared" si="4"/>
        <v>3480</v>
      </c>
      <c r="S8" s="3"/>
      <c r="T8" s="8">
        <v>10</v>
      </c>
      <c r="U8" s="8">
        <f t="shared" si="5"/>
        <v>600</v>
      </c>
      <c r="W8" s="8">
        <v>65</v>
      </c>
      <c r="X8" s="8">
        <f t="shared" si="6"/>
        <v>3900</v>
      </c>
      <c r="Y8" s="3"/>
      <c r="Z8" s="8">
        <v>375</v>
      </c>
      <c r="AA8" s="8">
        <f t="shared" si="7"/>
        <v>22500</v>
      </c>
      <c r="AB8" s="3"/>
      <c r="AC8" s="8">
        <v>55</v>
      </c>
      <c r="AD8" s="8">
        <f t="shared" si="8"/>
        <v>3300</v>
      </c>
      <c r="AF8" s="8">
        <v>60</v>
      </c>
      <c r="AG8" s="8">
        <f t="shared" si="9"/>
        <v>3600</v>
      </c>
      <c r="AI8" s="8">
        <v>40</v>
      </c>
      <c r="AJ8" s="8">
        <f t="shared" si="10"/>
        <v>2400</v>
      </c>
      <c r="AL8" s="8">
        <v>150</v>
      </c>
      <c r="AM8" s="8">
        <f t="shared" si="11"/>
        <v>9000</v>
      </c>
      <c r="AO8" s="8">
        <v>85</v>
      </c>
      <c r="AP8" s="8">
        <f t="shared" si="12"/>
        <v>5100</v>
      </c>
    </row>
    <row r="9" spans="1:42" ht="18.75" customHeight="1" x14ac:dyDescent="0.25">
      <c r="A9" s="7">
        <v>170</v>
      </c>
      <c r="B9" s="7" t="s">
        <v>8</v>
      </c>
      <c r="C9" s="7">
        <v>50</v>
      </c>
      <c r="D9" s="7"/>
      <c r="E9" s="8">
        <v>8.5</v>
      </c>
      <c r="F9" s="8">
        <f t="shared" si="0"/>
        <v>425</v>
      </c>
      <c r="G9" s="8"/>
      <c r="H9" s="8">
        <v>135</v>
      </c>
      <c r="I9" s="8">
        <f t="shared" si="1"/>
        <v>6750</v>
      </c>
      <c r="J9" s="8"/>
      <c r="K9" s="8">
        <v>9</v>
      </c>
      <c r="L9" s="8">
        <f t="shared" si="2"/>
        <v>450</v>
      </c>
      <c r="M9" s="8"/>
      <c r="N9" s="8">
        <v>10</v>
      </c>
      <c r="O9" s="8">
        <f t="shared" si="3"/>
        <v>500</v>
      </c>
      <c r="P9" s="3"/>
      <c r="Q9" s="8">
        <v>25</v>
      </c>
      <c r="R9" s="8">
        <f t="shared" si="4"/>
        <v>1250</v>
      </c>
      <c r="S9" s="3"/>
      <c r="T9" s="8">
        <v>10</v>
      </c>
      <c r="U9" s="8">
        <f t="shared" si="5"/>
        <v>500</v>
      </c>
      <c r="W9" s="8">
        <v>10</v>
      </c>
      <c r="X9" s="8">
        <f t="shared" si="6"/>
        <v>500</v>
      </c>
      <c r="Y9" s="3"/>
      <c r="Z9" s="8">
        <v>300</v>
      </c>
      <c r="AA9" s="8">
        <f t="shared" si="7"/>
        <v>15000</v>
      </c>
      <c r="AB9" s="3"/>
      <c r="AC9" s="8">
        <v>1</v>
      </c>
      <c r="AD9" s="8">
        <f t="shared" si="8"/>
        <v>50</v>
      </c>
      <c r="AF9" s="8">
        <v>10</v>
      </c>
      <c r="AG9" s="8">
        <f t="shared" si="9"/>
        <v>500</v>
      </c>
      <c r="AI9" s="8">
        <v>10</v>
      </c>
      <c r="AJ9" s="8">
        <f t="shared" si="10"/>
        <v>500</v>
      </c>
      <c r="AL9" s="8">
        <v>33</v>
      </c>
      <c r="AM9" s="8">
        <f t="shared" si="11"/>
        <v>1650</v>
      </c>
      <c r="AO9" s="8">
        <v>20</v>
      </c>
      <c r="AP9" s="8">
        <f t="shared" si="12"/>
        <v>1000</v>
      </c>
    </row>
    <row r="10" spans="1:42" ht="18.75" customHeight="1" x14ac:dyDescent="0.25">
      <c r="A10" s="7">
        <v>252.04</v>
      </c>
      <c r="B10" s="7" t="s">
        <v>9</v>
      </c>
      <c r="C10" s="7">
        <v>115</v>
      </c>
      <c r="D10" s="7"/>
      <c r="E10" s="8">
        <v>150</v>
      </c>
      <c r="F10" s="8">
        <f t="shared" si="0"/>
        <v>17250</v>
      </c>
      <c r="G10" s="8"/>
      <c r="H10" s="8">
        <v>60</v>
      </c>
      <c r="I10" s="8">
        <f t="shared" si="1"/>
        <v>6900</v>
      </c>
      <c r="J10" s="8"/>
      <c r="K10" s="8">
        <v>35</v>
      </c>
      <c r="L10" s="8">
        <f t="shared" si="2"/>
        <v>4025</v>
      </c>
      <c r="M10" s="8"/>
      <c r="N10" s="8">
        <v>68</v>
      </c>
      <c r="O10" s="8">
        <f t="shared" si="3"/>
        <v>7820</v>
      </c>
      <c r="P10" s="3"/>
      <c r="Q10" s="8">
        <v>55</v>
      </c>
      <c r="R10" s="8">
        <f t="shared" si="4"/>
        <v>6325</v>
      </c>
      <c r="S10" s="3"/>
      <c r="T10" s="8">
        <v>50</v>
      </c>
      <c r="U10" s="8">
        <f t="shared" si="5"/>
        <v>5750</v>
      </c>
      <c r="W10" s="8">
        <v>30</v>
      </c>
      <c r="X10" s="8">
        <f t="shared" si="6"/>
        <v>3450</v>
      </c>
      <c r="Y10" s="3"/>
      <c r="Z10" s="8">
        <v>60</v>
      </c>
      <c r="AA10" s="8">
        <f t="shared" si="7"/>
        <v>6900</v>
      </c>
      <c r="AB10" s="3"/>
      <c r="AC10" s="8">
        <v>80</v>
      </c>
      <c r="AD10" s="8">
        <f t="shared" si="8"/>
        <v>9200</v>
      </c>
      <c r="AF10" s="8">
        <v>50</v>
      </c>
      <c r="AG10" s="8">
        <f t="shared" si="9"/>
        <v>5750</v>
      </c>
      <c r="AI10" s="8">
        <v>75</v>
      </c>
      <c r="AJ10" s="8">
        <f t="shared" si="10"/>
        <v>8625</v>
      </c>
      <c r="AL10" s="8">
        <v>38</v>
      </c>
      <c r="AM10" s="8">
        <f t="shared" si="11"/>
        <v>4370</v>
      </c>
      <c r="AO10" s="8">
        <v>80</v>
      </c>
      <c r="AP10" s="8">
        <f t="shared" si="12"/>
        <v>9200</v>
      </c>
    </row>
    <row r="11" spans="1:42" ht="18.75" customHeight="1" x14ac:dyDescent="0.25">
      <c r="A11" s="7">
        <v>269.04000000000002</v>
      </c>
      <c r="B11" s="7" t="s">
        <v>10</v>
      </c>
      <c r="C11" s="7">
        <v>75</v>
      </c>
      <c r="D11" s="7"/>
      <c r="E11" s="8">
        <v>100</v>
      </c>
      <c r="F11" s="8">
        <f t="shared" si="0"/>
        <v>7500</v>
      </c>
      <c r="G11" s="8"/>
      <c r="H11" s="8">
        <v>55</v>
      </c>
      <c r="I11" s="8">
        <f t="shared" si="1"/>
        <v>4125</v>
      </c>
      <c r="J11" s="8"/>
      <c r="K11" s="8">
        <v>35</v>
      </c>
      <c r="L11" s="8">
        <f t="shared" si="2"/>
        <v>2625</v>
      </c>
      <c r="M11" s="8"/>
      <c r="N11" s="8">
        <v>68</v>
      </c>
      <c r="O11" s="8">
        <f t="shared" si="3"/>
        <v>5100</v>
      </c>
      <c r="P11" s="3"/>
      <c r="Q11" s="8">
        <v>55</v>
      </c>
      <c r="R11" s="8">
        <f t="shared" si="4"/>
        <v>4125</v>
      </c>
      <c r="S11" s="3"/>
      <c r="T11" s="8">
        <v>50</v>
      </c>
      <c r="U11" s="8">
        <f t="shared" si="5"/>
        <v>3750</v>
      </c>
      <c r="W11" s="8">
        <v>40</v>
      </c>
      <c r="X11" s="8">
        <f t="shared" si="6"/>
        <v>3000</v>
      </c>
      <c r="Y11" s="3"/>
      <c r="Z11" s="8">
        <v>75</v>
      </c>
      <c r="AA11" s="8">
        <f t="shared" si="7"/>
        <v>5625</v>
      </c>
      <c r="AB11" s="3"/>
      <c r="AC11" s="8">
        <v>80</v>
      </c>
      <c r="AD11" s="8">
        <f t="shared" si="8"/>
        <v>6000</v>
      </c>
      <c r="AF11" s="8">
        <v>50</v>
      </c>
      <c r="AG11" s="8">
        <f t="shared" si="9"/>
        <v>3750</v>
      </c>
      <c r="AI11" s="8">
        <v>75</v>
      </c>
      <c r="AJ11" s="8">
        <f t="shared" si="10"/>
        <v>5625</v>
      </c>
      <c r="AL11" s="8">
        <v>58</v>
      </c>
      <c r="AM11" s="8">
        <f t="shared" si="11"/>
        <v>4350</v>
      </c>
      <c r="AO11" s="8">
        <v>80</v>
      </c>
      <c r="AP11" s="8">
        <f t="shared" si="12"/>
        <v>6000</v>
      </c>
    </row>
    <row r="12" spans="1:42" ht="18.75" customHeight="1" x14ac:dyDescent="0.25">
      <c r="A12" s="7">
        <v>451</v>
      </c>
      <c r="B12" s="7" t="s">
        <v>11</v>
      </c>
      <c r="C12" s="7">
        <v>5</v>
      </c>
      <c r="D12" s="7"/>
      <c r="E12" s="8">
        <v>350</v>
      </c>
      <c r="F12" s="8">
        <f t="shared" si="0"/>
        <v>1750</v>
      </c>
      <c r="G12" s="8"/>
      <c r="H12" s="8">
        <v>400</v>
      </c>
      <c r="I12" s="8">
        <f t="shared" si="1"/>
        <v>2000</v>
      </c>
      <c r="J12" s="8"/>
      <c r="K12" s="8">
        <v>200</v>
      </c>
      <c r="L12" s="8">
        <f t="shared" si="2"/>
        <v>1000</v>
      </c>
      <c r="M12" s="8"/>
      <c r="N12" s="8">
        <v>500</v>
      </c>
      <c r="O12" s="8">
        <f t="shared" si="3"/>
        <v>2500</v>
      </c>
      <c r="P12" s="3"/>
      <c r="Q12" s="8">
        <v>350</v>
      </c>
      <c r="R12" s="8">
        <f t="shared" si="4"/>
        <v>1750</v>
      </c>
      <c r="S12" s="3"/>
      <c r="T12" s="8">
        <v>250</v>
      </c>
      <c r="U12" s="8">
        <f t="shared" si="5"/>
        <v>1250</v>
      </c>
      <c r="W12" s="8">
        <v>300</v>
      </c>
      <c r="X12" s="8">
        <f t="shared" si="6"/>
        <v>1500</v>
      </c>
      <c r="Y12" s="3"/>
      <c r="Z12" s="8">
        <v>576</v>
      </c>
      <c r="AA12" s="8">
        <f t="shared" si="7"/>
        <v>2880</v>
      </c>
      <c r="AB12" s="3"/>
      <c r="AC12" s="8">
        <v>110</v>
      </c>
      <c r="AD12" s="8">
        <f t="shared" si="8"/>
        <v>550</v>
      </c>
      <c r="AF12" s="8">
        <v>300</v>
      </c>
      <c r="AG12" s="8">
        <f t="shared" si="9"/>
        <v>1500</v>
      </c>
      <c r="AI12" s="8">
        <v>300</v>
      </c>
      <c r="AJ12" s="8">
        <f t="shared" si="10"/>
        <v>1500</v>
      </c>
      <c r="AL12" s="8">
        <v>567</v>
      </c>
      <c r="AM12" s="8">
        <f t="shared" si="11"/>
        <v>2835</v>
      </c>
      <c r="AO12" s="8">
        <v>300</v>
      </c>
      <c r="AP12" s="8">
        <f t="shared" si="12"/>
        <v>1500</v>
      </c>
    </row>
    <row r="13" spans="1:42" ht="18.75" customHeight="1" x14ac:dyDescent="0.25">
      <c r="A13" s="7">
        <v>452</v>
      </c>
      <c r="B13" s="7" t="s">
        <v>12</v>
      </c>
      <c r="C13" s="7">
        <v>30</v>
      </c>
      <c r="D13" s="7"/>
      <c r="E13" s="8">
        <v>12</v>
      </c>
      <c r="F13" s="8">
        <f t="shared" si="0"/>
        <v>360</v>
      </c>
      <c r="G13" s="8"/>
      <c r="H13" s="8">
        <v>15</v>
      </c>
      <c r="I13" s="8">
        <f t="shared" si="1"/>
        <v>450</v>
      </c>
      <c r="J13" s="8"/>
      <c r="K13" s="8">
        <v>10</v>
      </c>
      <c r="L13" s="8">
        <f t="shared" si="2"/>
        <v>300</v>
      </c>
      <c r="M13" s="8"/>
      <c r="N13" s="8">
        <v>10.5</v>
      </c>
      <c r="O13" s="8">
        <f t="shared" si="3"/>
        <v>315</v>
      </c>
      <c r="P13" s="3"/>
      <c r="Q13" s="8">
        <v>25</v>
      </c>
      <c r="R13" s="8">
        <f t="shared" si="4"/>
        <v>750</v>
      </c>
      <c r="S13" s="3"/>
      <c r="T13" s="8">
        <v>50</v>
      </c>
      <c r="U13" s="8">
        <f t="shared" si="5"/>
        <v>1500</v>
      </c>
      <c r="W13" s="8">
        <v>15</v>
      </c>
      <c r="X13" s="8">
        <f t="shared" si="6"/>
        <v>450</v>
      </c>
      <c r="Y13" s="3"/>
      <c r="Z13" s="8">
        <v>300</v>
      </c>
      <c r="AA13" s="8">
        <f t="shared" si="7"/>
        <v>9000</v>
      </c>
      <c r="AB13" s="3"/>
      <c r="AC13" s="8">
        <v>6</v>
      </c>
      <c r="AD13" s="8">
        <f t="shared" si="8"/>
        <v>180</v>
      </c>
      <c r="AF13" s="8">
        <v>20</v>
      </c>
      <c r="AG13" s="8">
        <f t="shared" si="9"/>
        <v>600</v>
      </c>
      <c r="AI13" s="8">
        <v>20</v>
      </c>
      <c r="AJ13" s="8">
        <f t="shared" si="10"/>
        <v>600</v>
      </c>
      <c r="AL13" s="8">
        <v>23</v>
      </c>
      <c r="AM13" s="8">
        <f t="shared" si="11"/>
        <v>690</v>
      </c>
      <c r="AO13" s="8">
        <v>15</v>
      </c>
      <c r="AP13" s="8">
        <f t="shared" si="12"/>
        <v>450</v>
      </c>
    </row>
    <row r="14" spans="1:42" ht="18.75" customHeight="1" x14ac:dyDescent="0.25">
      <c r="A14" s="7">
        <v>453</v>
      </c>
      <c r="B14" s="7" t="s">
        <v>13</v>
      </c>
      <c r="C14" s="7">
        <v>160</v>
      </c>
      <c r="D14" s="7"/>
      <c r="E14" s="8">
        <v>2</v>
      </c>
      <c r="F14" s="8">
        <f t="shared" si="0"/>
        <v>320</v>
      </c>
      <c r="G14" s="8"/>
      <c r="H14" s="8">
        <v>10</v>
      </c>
      <c r="I14" s="8">
        <f t="shared" si="1"/>
        <v>1600</v>
      </c>
      <c r="J14" s="8"/>
      <c r="K14" s="8">
        <v>2</v>
      </c>
      <c r="L14" s="8">
        <f t="shared" si="2"/>
        <v>320</v>
      </c>
      <c r="M14" s="8"/>
      <c r="N14" s="8">
        <v>5.25</v>
      </c>
      <c r="O14" s="8">
        <f t="shared" si="3"/>
        <v>840</v>
      </c>
      <c r="P14" s="3"/>
      <c r="Q14" s="8">
        <v>8</v>
      </c>
      <c r="R14" s="8">
        <f t="shared" si="4"/>
        <v>1280</v>
      </c>
      <c r="S14" s="3"/>
      <c r="T14" s="8">
        <v>5</v>
      </c>
      <c r="U14" s="8">
        <f t="shared" si="5"/>
        <v>800</v>
      </c>
      <c r="W14" s="8">
        <v>4</v>
      </c>
      <c r="X14" s="8">
        <f t="shared" si="6"/>
        <v>640</v>
      </c>
      <c r="Y14" s="3"/>
      <c r="Z14" s="8">
        <v>150</v>
      </c>
      <c r="AA14" s="8">
        <f t="shared" si="7"/>
        <v>24000</v>
      </c>
      <c r="AB14" s="3"/>
      <c r="AC14" s="8">
        <v>8</v>
      </c>
      <c r="AD14" s="8">
        <f t="shared" si="8"/>
        <v>1280</v>
      </c>
      <c r="AF14" s="8">
        <v>10</v>
      </c>
      <c r="AG14" s="8">
        <f t="shared" si="9"/>
        <v>1600</v>
      </c>
      <c r="AI14" s="8">
        <v>5</v>
      </c>
      <c r="AJ14" s="8">
        <f t="shared" si="10"/>
        <v>800</v>
      </c>
      <c r="AL14" s="8">
        <v>1</v>
      </c>
      <c r="AM14" s="8">
        <f t="shared" si="11"/>
        <v>160</v>
      </c>
      <c r="AO14" s="8">
        <v>1</v>
      </c>
      <c r="AP14" s="8">
        <f t="shared" si="12"/>
        <v>160</v>
      </c>
    </row>
    <row r="15" spans="1:42" ht="18.75" customHeight="1" x14ac:dyDescent="0.25">
      <c r="A15" s="7">
        <v>504</v>
      </c>
      <c r="B15" s="7" t="s">
        <v>14</v>
      </c>
      <c r="C15" s="7">
        <v>60</v>
      </c>
      <c r="D15" s="7"/>
      <c r="E15" s="8">
        <v>90</v>
      </c>
      <c r="F15" s="8">
        <f t="shared" si="0"/>
        <v>5400</v>
      </c>
      <c r="G15" s="8"/>
      <c r="H15" s="8">
        <v>125</v>
      </c>
      <c r="I15" s="8">
        <f t="shared" si="1"/>
        <v>7500</v>
      </c>
      <c r="J15" s="8"/>
      <c r="K15" s="8">
        <v>64</v>
      </c>
      <c r="L15" s="8">
        <f t="shared" si="2"/>
        <v>3840</v>
      </c>
      <c r="M15" s="8"/>
      <c r="N15" s="8">
        <v>103</v>
      </c>
      <c r="O15" s="8">
        <f t="shared" si="3"/>
        <v>6180</v>
      </c>
      <c r="P15" s="3"/>
      <c r="Q15" s="8">
        <v>77</v>
      </c>
      <c r="R15" s="8">
        <f t="shared" si="4"/>
        <v>4620</v>
      </c>
      <c r="S15" s="3"/>
      <c r="T15" s="8">
        <v>120</v>
      </c>
      <c r="U15" s="8">
        <f t="shared" si="5"/>
        <v>7200</v>
      </c>
      <c r="W15" s="8">
        <v>80</v>
      </c>
      <c r="X15" s="8">
        <f t="shared" si="6"/>
        <v>4800</v>
      </c>
      <c r="Y15" s="3"/>
      <c r="Z15" s="8">
        <v>360</v>
      </c>
      <c r="AA15" s="8">
        <f t="shared" si="7"/>
        <v>21600</v>
      </c>
      <c r="AB15" s="3"/>
      <c r="AC15" s="8">
        <v>70</v>
      </c>
      <c r="AD15" s="8">
        <f t="shared" si="8"/>
        <v>4200</v>
      </c>
      <c r="AF15" s="8">
        <v>80</v>
      </c>
      <c r="AG15" s="8">
        <f t="shared" si="9"/>
        <v>4800</v>
      </c>
      <c r="AI15" s="8">
        <v>75</v>
      </c>
      <c r="AJ15" s="8">
        <f t="shared" si="10"/>
        <v>4500</v>
      </c>
      <c r="AL15" s="8">
        <v>140</v>
      </c>
      <c r="AM15" s="8">
        <f t="shared" si="11"/>
        <v>8400</v>
      </c>
      <c r="AO15" s="8">
        <v>90</v>
      </c>
      <c r="AP15" s="8">
        <f t="shared" si="12"/>
        <v>5400</v>
      </c>
    </row>
    <row r="16" spans="1:42" ht="18.75" customHeight="1" x14ac:dyDescent="0.25">
      <c r="A16" s="7">
        <v>505</v>
      </c>
      <c r="B16" s="7" t="s">
        <v>15</v>
      </c>
      <c r="C16" s="7">
        <v>30</v>
      </c>
      <c r="D16" s="7"/>
      <c r="E16" s="8">
        <v>150</v>
      </c>
      <c r="F16" s="8">
        <f t="shared" si="0"/>
        <v>4500</v>
      </c>
      <c r="G16" s="8"/>
      <c r="H16" s="8">
        <v>115</v>
      </c>
      <c r="I16" s="8">
        <f t="shared" si="1"/>
        <v>3450</v>
      </c>
      <c r="J16" s="8"/>
      <c r="K16" s="8">
        <v>75</v>
      </c>
      <c r="L16" s="8">
        <f t="shared" si="2"/>
        <v>2250</v>
      </c>
      <c r="M16" s="8"/>
      <c r="N16" s="8">
        <v>140</v>
      </c>
      <c r="O16" s="8">
        <f t="shared" si="3"/>
        <v>4200</v>
      </c>
      <c r="P16" s="3"/>
      <c r="Q16" s="8">
        <v>79</v>
      </c>
      <c r="R16" s="8">
        <f t="shared" si="4"/>
        <v>2370</v>
      </c>
      <c r="S16" s="3"/>
      <c r="T16" s="8">
        <v>120</v>
      </c>
      <c r="U16" s="8">
        <f t="shared" si="5"/>
        <v>3600</v>
      </c>
      <c r="W16" s="8">
        <v>100</v>
      </c>
      <c r="X16" s="8">
        <f t="shared" si="6"/>
        <v>3000</v>
      </c>
      <c r="Y16" s="3"/>
      <c r="Z16" s="8">
        <v>240</v>
      </c>
      <c r="AA16" s="8">
        <f t="shared" si="7"/>
        <v>7200</v>
      </c>
      <c r="AB16" s="3"/>
      <c r="AC16" s="8">
        <v>70</v>
      </c>
      <c r="AD16" s="8">
        <f t="shared" si="8"/>
        <v>2100</v>
      </c>
      <c r="AF16" s="8">
        <v>80</v>
      </c>
      <c r="AG16" s="8">
        <f t="shared" si="9"/>
        <v>2400</v>
      </c>
      <c r="AI16" s="8">
        <v>90</v>
      </c>
      <c r="AJ16" s="8">
        <f t="shared" si="10"/>
        <v>2700</v>
      </c>
      <c r="AL16" s="8">
        <v>150</v>
      </c>
      <c r="AM16" s="8">
        <f t="shared" si="11"/>
        <v>4500</v>
      </c>
      <c r="AO16" s="8">
        <v>100</v>
      </c>
      <c r="AP16" s="8">
        <f t="shared" si="12"/>
        <v>3000</v>
      </c>
    </row>
    <row r="17" spans="1:42" ht="18.75" customHeight="1" x14ac:dyDescent="0.25">
      <c r="A17" s="7">
        <v>509</v>
      </c>
      <c r="B17" s="7" t="s">
        <v>16</v>
      </c>
      <c r="C17" s="7">
        <v>15</v>
      </c>
      <c r="D17" s="7"/>
      <c r="E17" s="8">
        <v>85</v>
      </c>
      <c r="F17" s="8">
        <f t="shared" si="0"/>
        <v>1275</v>
      </c>
      <c r="G17" s="8"/>
      <c r="H17" s="8">
        <v>125</v>
      </c>
      <c r="I17" s="8">
        <f t="shared" si="1"/>
        <v>1875</v>
      </c>
      <c r="J17" s="8"/>
      <c r="K17" s="8">
        <v>74</v>
      </c>
      <c r="L17" s="8">
        <f t="shared" si="2"/>
        <v>1110</v>
      </c>
      <c r="M17" s="8"/>
      <c r="N17" s="8">
        <v>153</v>
      </c>
      <c r="O17" s="8">
        <f t="shared" si="3"/>
        <v>2295</v>
      </c>
      <c r="P17" s="3"/>
      <c r="Q17" s="8">
        <v>92</v>
      </c>
      <c r="R17" s="8">
        <f t="shared" si="4"/>
        <v>1380</v>
      </c>
      <c r="S17" s="3"/>
      <c r="T17" s="8">
        <v>150</v>
      </c>
      <c r="U17" s="8">
        <f t="shared" si="5"/>
        <v>2250</v>
      </c>
      <c r="W17" s="8">
        <v>120</v>
      </c>
      <c r="X17" s="8">
        <f t="shared" si="6"/>
        <v>1800</v>
      </c>
      <c r="Y17" s="3"/>
      <c r="Z17" s="8">
        <v>690</v>
      </c>
      <c r="AA17" s="8">
        <f t="shared" si="7"/>
        <v>10350</v>
      </c>
      <c r="AB17" s="3"/>
      <c r="AC17" s="8">
        <v>100</v>
      </c>
      <c r="AD17" s="8">
        <f t="shared" si="8"/>
        <v>1500</v>
      </c>
      <c r="AF17" s="8">
        <v>80</v>
      </c>
      <c r="AG17" s="8">
        <f t="shared" si="9"/>
        <v>1200</v>
      </c>
      <c r="AI17" s="8">
        <v>90</v>
      </c>
      <c r="AJ17" s="8">
        <f t="shared" si="10"/>
        <v>1350</v>
      </c>
      <c r="AL17" s="8">
        <v>166</v>
      </c>
      <c r="AM17" s="8">
        <f t="shared" si="11"/>
        <v>2490</v>
      </c>
      <c r="AO17" s="8">
        <v>120</v>
      </c>
      <c r="AP17" s="8">
        <f t="shared" si="12"/>
        <v>1800</v>
      </c>
    </row>
    <row r="18" spans="1:42" ht="18.75" customHeight="1" x14ac:dyDescent="0.25">
      <c r="A18" s="7">
        <v>580</v>
      </c>
      <c r="B18" s="7" t="s">
        <v>36</v>
      </c>
      <c r="C18" s="7">
        <v>10</v>
      </c>
      <c r="D18" s="7"/>
      <c r="E18" s="8">
        <v>100</v>
      </c>
      <c r="F18" s="8">
        <f t="shared" si="0"/>
        <v>1000</v>
      </c>
      <c r="G18" s="8"/>
      <c r="H18" s="8">
        <v>150</v>
      </c>
      <c r="I18" s="8">
        <f t="shared" si="1"/>
        <v>1500</v>
      </c>
      <c r="J18" s="8"/>
      <c r="K18" s="8">
        <v>40</v>
      </c>
      <c r="L18" s="8">
        <f t="shared" si="2"/>
        <v>400</v>
      </c>
      <c r="M18" s="8"/>
      <c r="N18" s="8">
        <v>130</v>
      </c>
      <c r="O18" s="8">
        <f t="shared" si="3"/>
        <v>1300</v>
      </c>
      <c r="P18" s="3"/>
      <c r="Q18" s="8">
        <v>50</v>
      </c>
      <c r="R18" s="8">
        <f t="shared" si="4"/>
        <v>500</v>
      </c>
      <c r="S18" s="3"/>
      <c r="T18" s="8">
        <v>100</v>
      </c>
      <c r="U18" s="8">
        <f t="shared" si="5"/>
        <v>1000</v>
      </c>
      <c r="W18" s="8">
        <v>50</v>
      </c>
      <c r="X18" s="8">
        <f t="shared" si="6"/>
        <v>500</v>
      </c>
      <c r="Y18" s="3"/>
      <c r="Z18" s="8">
        <v>500</v>
      </c>
      <c r="AA18" s="8">
        <f t="shared" si="7"/>
        <v>5000</v>
      </c>
      <c r="AB18" s="3"/>
      <c r="AC18" s="8">
        <v>40</v>
      </c>
      <c r="AD18" s="8">
        <f t="shared" si="8"/>
        <v>400</v>
      </c>
      <c r="AF18" s="8">
        <v>50</v>
      </c>
      <c r="AG18" s="8">
        <f t="shared" si="9"/>
        <v>500</v>
      </c>
      <c r="AI18" s="8">
        <v>65</v>
      </c>
      <c r="AJ18" s="8">
        <f t="shared" si="10"/>
        <v>650</v>
      </c>
      <c r="AL18" s="8">
        <v>120</v>
      </c>
      <c r="AM18" s="8">
        <f t="shared" si="11"/>
        <v>1200</v>
      </c>
      <c r="AO18" s="8">
        <v>50</v>
      </c>
      <c r="AP18" s="8">
        <f t="shared" si="12"/>
        <v>500</v>
      </c>
    </row>
    <row r="19" spans="1:42" ht="18.75" customHeight="1" x14ac:dyDescent="0.25">
      <c r="A19" s="7">
        <v>685.01</v>
      </c>
      <c r="B19" s="7" t="s">
        <v>17</v>
      </c>
      <c r="C19" s="7">
        <v>60</v>
      </c>
      <c r="D19" s="7"/>
      <c r="E19" s="8">
        <v>1475</v>
      </c>
      <c r="F19" s="8">
        <f t="shared" si="0"/>
        <v>88500</v>
      </c>
      <c r="G19" s="8"/>
      <c r="H19" s="8">
        <v>870</v>
      </c>
      <c r="I19" s="8">
        <f t="shared" si="1"/>
        <v>52200</v>
      </c>
      <c r="J19" s="8"/>
      <c r="K19" s="8">
        <v>1600</v>
      </c>
      <c r="L19" s="8">
        <f t="shared" si="2"/>
        <v>96000</v>
      </c>
      <c r="M19" s="8"/>
      <c r="N19" s="8">
        <v>1325</v>
      </c>
      <c r="O19" s="8">
        <f t="shared" si="3"/>
        <v>79500</v>
      </c>
      <c r="P19" s="3"/>
      <c r="Q19" s="8">
        <v>750</v>
      </c>
      <c r="R19" s="8">
        <f t="shared" si="4"/>
        <v>45000</v>
      </c>
      <c r="S19" s="3"/>
      <c r="T19" s="8">
        <v>1500</v>
      </c>
      <c r="U19" s="8">
        <f t="shared" si="5"/>
        <v>90000</v>
      </c>
      <c r="W19" s="8">
        <v>1000</v>
      </c>
      <c r="X19" s="8">
        <f t="shared" si="6"/>
        <v>60000</v>
      </c>
      <c r="Y19" s="3"/>
      <c r="Z19" s="8">
        <v>244</v>
      </c>
      <c r="AA19" s="8">
        <f t="shared" si="7"/>
        <v>14640</v>
      </c>
      <c r="AB19" s="3"/>
      <c r="AC19" s="8">
        <v>900</v>
      </c>
      <c r="AD19" s="8">
        <f t="shared" si="8"/>
        <v>54000</v>
      </c>
      <c r="AF19" s="8">
        <v>635</v>
      </c>
      <c r="AG19" s="8">
        <f t="shared" si="9"/>
        <v>38100</v>
      </c>
      <c r="AI19" s="8">
        <v>1450</v>
      </c>
      <c r="AJ19" s="8">
        <f t="shared" si="10"/>
        <v>87000</v>
      </c>
      <c r="AL19" s="8">
        <v>960</v>
      </c>
      <c r="AM19" s="8">
        <f t="shared" si="11"/>
        <v>57600</v>
      </c>
      <c r="AO19" s="8">
        <v>815</v>
      </c>
      <c r="AP19" s="8">
        <f t="shared" si="12"/>
        <v>48900</v>
      </c>
    </row>
    <row r="20" spans="1:42" ht="18.75" customHeight="1" x14ac:dyDescent="0.25">
      <c r="A20" s="7">
        <v>697.1</v>
      </c>
      <c r="B20" s="7" t="s">
        <v>18</v>
      </c>
      <c r="C20" s="7">
        <v>1</v>
      </c>
      <c r="D20" s="7"/>
      <c r="E20" s="8">
        <v>250</v>
      </c>
      <c r="F20" s="8">
        <f t="shared" si="0"/>
        <v>250</v>
      </c>
      <c r="G20" s="8"/>
      <c r="H20" s="8">
        <v>100</v>
      </c>
      <c r="I20" s="8">
        <f t="shared" si="1"/>
        <v>100</v>
      </c>
      <c r="J20" s="8"/>
      <c r="K20" s="8">
        <v>200</v>
      </c>
      <c r="L20" s="8">
        <f t="shared" si="2"/>
        <v>200</v>
      </c>
      <c r="M20" s="8"/>
      <c r="N20" s="8">
        <v>110</v>
      </c>
      <c r="O20" s="8">
        <f t="shared" si="3"/>
        <v>110</v>
      </c>
      <c r="P20" s="3"/>
      <c r="Q20" s="8">
        <v>80</v>
      </c>
      <c r="R20" s="8">
        <f t="shared" si="4"/>
        <v>80</v>
      </c>
      <c r="S20" s="3"/>
      <c r="T20" s="8">
        <v>10</v>
      </c>
      <c r="U20" s="8">
        <f t="shared" si="5"/>
        <v>10</v>
      </c>
      <c r="W20" s="8">
        <v>500</v>
      </c>
      <c r="X20" s="8">
        <f t="shared" si="6"/>
        <v>500</v>
      </c>
      <c r="Y20" s="3"/>
      <c r="Z20" s="8">
        <v>450</v>
      </c>
      <c r="AA20" s="8">
        <f t="shared" si="7"/>
        <v>450</v>
      </c>
      <c r="AB20" s="3"/>
      <c r="AC20" s="8">
        <v>60</v>
      </c>
      <c r="AD20" s="8">
        <f t="shared" si="8"/>
        <v>60</v>
      </c>
      <c r="AF20" s="8">
        <v>100</v>
      </c>
      <c r="AG20" s="8">
        <f t="shared" si="9"/>
        <v>100</v>
      </c>
      <c r="AI20" s="8">
        <v>250</v>
      </c>
      <c r="AJ20" s="8">
        <f t="shared" si="10"/>
        <v>250</v>
      </c>
      <c r="AL20" s="8">
        <v>150</v>
      </c>
      <c r="AM20" s="8">
        <f t="shared" si="11"/>
        <v>150</v>
      </c>
      <c r="AO20" s="8">
        <v>100</v>
      </c>
      <c r="AP20" s="8">
        <f t="shared" si="12"/>
        <v>100</v>
      </c>
    </row>
    <row r="21" spans="1:42" ht="18.75" customHeight="1" x14ac:dyDescent="0.25">
      <c r="A21" s="7">
        <v>698.3</v>
      </c>
      <c r="B21" s="7" t="s">
        <v>19</v>
      </c>
      <c r="C21" s="7">
        <v>140</v>
      </c>
      <c r="D21" s="7"/>
      <c r="E21" s="8">
        <v>8</v>
      </c>
      <c r="F21" s="8">
        <f t="shared" si="0"/>
        <v>1120</v>
      </c>
      <c r="G21" s="8"/>
      <c r="H21" s="8">
        <v>3.5</v>
      </c>
      <c r="I21" s="8">
        <f t="shared" si="1"/>
        <v>490</v>
      </c>
      <c r="J21" s="8"/>
      <c r="K21" s="8">
        <v>10</v>
      </c>
      <c r="L21" s="8">
        <f t="shared" si="2"/>
        <v>1400</v>
      </c>
      <c r="M21" s="8"/>
      <c r="N21" s="8">
        <v>25</v>
      </c>
      <c r="O21" s="8">
        <f t="shared" si="3"/>
        <v>3500</v>
      </c>
      <c r="P21" s="3"/>
      <c r="Q21" s="8">
        <v>15</v>
      </c>
      <c r="R21" s="8">
        <f t="shared" si="4"/>
        <v>2100</v>
      </c>
      <c r="S21" s="3"/>
      <c r="T21" s="8">
        <v>10</v>
      </c>
      <c r="U21" s="8">
        <f t="shared" si="5"/>
        <v>1400</v>
      </c>
      <c r="W21" s="8">
        <v>6</v>
      </c>
      <c r="X21" s="8">
        <f t="shared" si="6"/>
        <v>840</v>
      </c>
      <c r="Y21" s="3"/>
      <c r="Z21" s="8">
        <v>185</v>
      </c>
      <c r="AA21" s="8">
        <f t="shared" si="7"/>
        <v>25900</v>
      </c>
      <c r="AB21" s="3"/>
      <c r="AC21" s="8">
        <v>5</v>
      </c>
      <c r="AD21" s="8">
        <f t="shared" si="8"/>
        <v>700</v>
      </c>
      <c r="AF21" s="8">
        <v>5</v>
      </c>
      <c r="AG21" s="8">
        <f t="shared" si="9"/>
        <v>700</v>
      </c>
      <c r="AI21" s="8">
        <v>12</v>
      </c>
      <c r="AJ21" s="8">
        <f t="shared" si="10"/>
        <v>1680</v>
      </c>
      <c r="AL21" s="8">
        <v>3</v>
      </c>
      <c r="AM21" s="8">
        <f t="shared" si="11"/>
        <v>420</v>
      </c>
      <c r="AO21" s="8">
        <v>1</v>
      </c>
      <c r="AP21" s="8">
        <f t="shared" si="12"/>
        <v>140</v>
      </c>
    </row>
    <row r="22" spans="1:42" ht="18.75" customHeight="1" x14ac:dyDescent="0.25">
      <c r="A22" s="7">
        <v>701.1</v>
      </c>
      <c r="B22" s="7" t="s">
        <v>37</v>
      </c>
      <c r="C22" s="7">
        <v>15</v>
      </c>
      <c r="D22" s="7"/>
      <c r="E22" s="8">
        <v>200</v>
      </c>
      <c r="F22" s="8">
        <f t="shared" si="0"/>
        <v>3000</v>
      </c>
      <c r="G22" s="8"/>
      <c r="H22" s="8">
        <v>65</v>
      </c>
      <c r="I22" s="8">
        <f t="shared" si="1"/>
        <v>975</v>
      </c>
      <c r="J22" s="8"/>
      <c r="K22" s="8">
        <v>112</v>
      </c>
      <c r="L22" s="8">
        <f t="shared" si="2"/>
        <v>1680</v>
      </c>
      <c r="M22" s="8"/>
      <c r="N22" s="8">
        <v>155</v>
      </c>
      <c r="O22" s="8">
        <f t="shared" si="3"/>
        <v>2325</v>
      </c>
      <c r="P22" s="3"/>
      <c r="Q22" s="8">
        <v>120</v>
      </c>
      <c r="R22" s="8">
        <f t="shared" si="4"/>
        <v>1800</v>
      </c>
      <c r="S22" s="3"/>
      <c r="T22" s="8">
        <v>200</v>
      </c>
      <c r="U22" s="8">
        <f t="shared" si="5"/>
        <v>3000</v>
      </c>
      <c r="W22" s="8">
        <v>90</v>
      </c>
      <c r="X22" s="8">
        <f t="shared" si="6"/>
        <v>1350</v>
      </c>
      <c r="Y22" s="3"/>
      <c r="Z22" s="8">
        <v>425</v>
      </c>
      <c r="AA22" s="8">
        <f t="shared" si="7"/>
        <v>6375</v>
      </c>
      <c r="AB22" s="3"/>
      <c r="AC22" s="8">
        <v>144</v>
      </c>
      <c r="AD22" s="8">
        <f t="shared" si="8"/>
        <v>2160</v>
      </c>
      <c r="AF22" s="8">
        <v>150</v>
      </c>
      <c r="AG22" s="8">
        <f t="shared" si="9"/>
        <v>2250</v>
      </c>
      <c r="AI22" s="8">
        <v>150</v>
      </c>
      <c r="AJ22" s="8">
        <f t="shared" si="10"/>
        <v>2250</v>
      </c>
      <c r="AL22" s="8">
        <v>290</v>
      </c>
      <c r="AM22" s="8">
        <f t="shared" si="11"/>
        <v>4350</v>
      </c>
      <c r="AO22" s="8">
        <v>130</v>
      </c>
      <c r="AP22" s="8">
        <f t="shared" si="12"/>
        <v>1950</v>
      </c>
    </row>
    <row r="23" spans="1:42" ht="18.75" customHeight="1" x14ac:dyDescent="0.25">
      <c r="A23" s="7">
        <v>702</v>
      </c>
      <c r="B23" s="7" t="s">
        <v>20</v>
      </c>
      <c r="C23" s="7">
        <v>15</v>
      </c>
      <c r="D23" s="7"/>
      <c r="E23" s="8">
        <v>325</v>
      </c>
      <c r="F23" s="8">
        <f t="shared" si="0"/>
        <v>4875</v>
      </c>
      <c r="G23" s="8"/>
      <c r="H23" s="8">
        <v>270</v>
      </c>
      <c r="I23" s="8">
        <f t="shared" si="1"/>
        <v>4050</v>
      </c>
      <c r="J23" s="8"/>
      <c r="K23" s="8">
        <v>80</v>
      </c>
      <c r="L23" s="8">
        <f t="shared" si="2"/>
        <v>1200</v>
      </c>
      <c r="M23" s="8"/>
      <c r="N23" s="8">
        <v>400</v>
      </c>
      <c r="O23" s="8">
        <f t="shared" si="3"/>
        <v>6000</v>
      </c>
      <c r="P23" s="3"/>
      <c r="Q23" s="8">
        <v>350</v>
      </c>
      <c r="R23" s="8">
        <f t="shared" si="4"/>
        <v>5250</v>
      </c>
      <c r="S23" s="3"/>
      <c r="T23" s="8">
        <v>300</v>
      </c>
      <c r="U23" s="8">
        <f t="shared" si="5"/>
        <v>4500</v>
      </c>
      <c r="W23" s="8">
        <v>300</v>
      </c>
      <c r="X23" s="8">
        <f t="shared" si="6"/>
        <v>4500</v>
      </c>
      <c r="Y23" s="3"/>
      <c r="Z23" s="8">
        <v>185</v>
      </c>
      <c r="AA23" s="8">
        <f t="shared" si="7"/>
        <v>2775</v>
      </c>
      <c r="AB23" s="3"/>
      <c r="AC23" s="8">
        <v>185</v>
      </c>
      <c r="AD23" s="8">
        <f t="shared" si="8"/>
        <v>2775</v>
      </c>
      <c r="AF23" s="8">
        <v>300</v>
      </c>
      <c r="AG23" s="8">
        <f t="shared" si="9"/>
        <v>4500</v>
      </c>
      <c r="AI23" s="8">
        <v>350</v>
      </c>
      <c r="AJ23" s="8">
        <f t="shared" si="10"/>
        <v>5250</v>
      </c>
      <c r="AL23" s="8">
        <v>600</v>
      </c>
      <c r="AM23" s="8">
        <f t="shared" si="11"/>
        <v>9000</v>
      </c>
      <c r="AO23" s="8">
        <v>250</v>
      </c>
      <c r="AP23" s="8">
        <f t="shared" si="12"/>
        <v>3750</v>
      </c>
    </row>
    <row r="24" spans="1:42" ht="18.75" customHeight="1" x14ac:dyDescent="0.25">
      <c r="A24" s="7">
        <v>707.81</v>
      </c>
      <c r="B24" s="7" t="s">
        <v>21</v>
      </c>
      <c r="C24" s="7">
        <v>1</v>
      </c>
      <c r="D24" s="7"/>
      <c r="E24" s="8">
        <v>1800</v>
      </c>
      <c r="F24" s="8">
        <f t="shared" si="0"/>
        <v>1800</v>
      </c>
      <c r="G24" s="8"/>
      <c r="H24" s="8">
        <v>475</v>
      </c>
      <c r="I24" s="8">
        <f t="shared" si="1"/>
        <v>475</v>
      </c>
      <c r="J24" s="8"/>
      <c r="K24" s="8">
        <v>1000</v>
      </c>
      <c r="L24" s="8">
        <f t="shared" si="2"/>
        <v>1000</v>
      </c>
      <c r="M24" s="8"/>
      <c r="N24" s="8">
        <v>2000</v>
      </c>
      <c r="O24" s="8">
        <f t="shared" si="3"/>
        <v>2000</v>
      </c>
      <c r="P24" s="3"/>
      <c r="Q24" s="8">
        <v>4000</v>
      </c>
      <c r="R24" s="8">
        <f t="shared" si="4"/>
        <v>4000</v>
      </c>
      <c r="S24" s="3"/>
      <c r="T24" s="8">
        <v>250</v>
      </c>
      <c r="U24" s="8">
        <f t="shared" si="5"/>
        <v>250</v>
      </c>
      <c r="W24" s="8">
        <v>1000</v>
      </c>
      <c r="X24" s="8">
        <f t="shared" si="6"/>
        <v>1000</v>
      </c>
      <c r="Y24" s="3"/>
      <c r="Z24" s="8">
        <v>2000</v>
      </c>
      <c r="AA24" s="8">
        <f t="shared" si="7"/>
        <v>2000</v>
      </c>
      <c r="AB24" s="3"/>
      <c r="AC24" s="8">
        <v>1</v>
      </c>
      <c r="AD24" s="8">
        <f t="shared" si="8"/>
        <v>1</v>
      </c>
      <c r="AF24" s="8">
        <v>700</v>
      </c>
      <c r="AG24" s="8">
        <f t="shared" si="9"/>
        <v>700</v>
      </c>
      <c r="AI24" s="8">
        <v>1000</v>
      </c>
      <c r="AJ24" s="8">
        <f t="shared" si="10"/>
        <v>1000</v>
      </c>
      <c r="AL24" s="8">
        <v>500</v>
      </c>
      <c r="AM24" s="8">
        <f t="shared" si="11"/>
        <v>500</v>
      </c>
      <c r="AO24" s="8">
        <v>1800</v>
      </c>
      <c r="AP24" s="8">
        <f t="shared" si="12"/>
        <v>1800</v>
      </c>
    </row>
    <row r="25" spans="1:42" ht="18.75" customHeight="1" x14ac:dyDescent="0.25">
      <c r="A25" s="7">
        <v>751.1</v>
      </c>
      <c r="B25" s="7" t="s">
        <v>22</v>
      </c>
      <c r="C25" s="7">
        <v>170</v>
      </c>
      <c r="D25" s="7"/>
      <c r="E25" s="8">
        <v>100</v>
      </c>
      <c r="F25" s="8">
        <f t="shared" si="0"/>
        <v>17000</v>
      </c>
      <c r="G25" s="8"/>
      <c r="H25" s="8">
        <v>85</v>
      </c>
      <c r="I25" s="8">
        <f t="shared" si="1"/>
        <v>14450</v>
      </c>
      <c r="J25" s="8"/>
      <c r="K25" s="8">
        <v>45</v>
      </c>
      <c r="L25" s="8">
        <f t="shared" si="2"/>
        <v>7650</v>
      </c>
      <c r="M25" s="8"/>
      <c r="N25" s="8">
        <v>100</v>
      </c>
      <c r="O25" s="8">
        <f t="shared" si="3"/>
        <v>17000</v>
      </c>
      <c r="P25" s="3"/>
      <c r="Q25" s="8">
        <v>30</v>
      </c>
      <c r="R25" s="8">
        <f t="shared" si="4"/>
        <v>5100</v>
      </c>
      <c r="S25" s="3"/>
      <c r="T25" s="8">
        <v>30</v>
      </c>
      <c r="U25" s="8">
        <f t="shared" si="5"/>
        <v>5100</v>
      </c>
      <c r="W25" s="8">
        <v>40</v>
      </c>
      <c r="X25" s="8">
        <f t="shared" si="6"/>
        <v>6800</v>
      </c>
      <c r="Y25" s="3"/>
      <c r="Z25" s="8">
        <v>300</v>
      </c>
      <c r="AA25" s="8">
        <f t="shared" si="7"/>
        <v>51000</v>
      </c>
      <c r="AB25" s="3"/>
      <c r="AC25" s="8">
        <v>74</v>
      </c>
      <c r="AD25" s="8">
        <f t="shared" si="8"/>
        <v>12580</v>
      </c>
      <c r="AF25" s="8">
        <v>45</v>
      </c>
      <c r="AG25" s="8">
        <f t="shared" si="9"/>
        <v>7650</v>
      </c>
      <c r="AI25" s="8">
        <v>85</v>
      </c>
      <c r="AJ25" s="8">
        <f t="shared" si="10"/>
        <v>14450</v>
      </c>
      <c r="AL25" s="8">
        <v>42</v>
      </c>
      <c r="AM25" s="8">
        <f t="shared" si="11"/>
        <v>7140</v>
      </c>
      <c r="AO25" s="8">
        <v>75</v>
      </c>
      <c r="AP25" s="8">
        <f t="shared" si="12"/>
        <v>12750</v>
      </c>
    </row>
    <row r="26" spans="1:42" ht="18.75" customHeight="1" x14ac:dyDescent="0.25">
      <c r="A26" s="7">
        <v>767.6</v>
      </c>
      <c r="B26" s="7" t="s">
        <v>23</v>
      </c>
      <c r="C26" s="7">
        <v>25</v>
      </c>
      <c r="D26" s="7"/>
      <c r="E26" s="8">
        <v>105</v>
      </c>
      <c r="F26" s="8">
        <f t="shared" si="0"/>
        <v>2625</v>
      </c>
      <c r="G26" s="8"/>
      <c r="H26" s="8">
        <v>80</v>
      </c>
      <c r="I26" s="8">
        <f t="shared" si="1"/>
        <v>2000</v>
      </c>
      <c r="J26" s="8"/>
      <c r="K26" s="8">
        <v>60</v>
      </c>
      <c r="L26" s="8">
        <f t="shared" si="2"/>
        <v>1500</v>
      </c>
      <c r="M26" s="8"/>
      <c r="N26" s="8">
        <v>200</v>
      </c>
      <c r="O26" s="8">
        <f t="shared" si="3"/>
        <v>5000</v>
      </c>
      <c r="P26" s="3"/>
      <c r="Q26" s="8">
        <v>85</v>
      </c>
      <c r="R26" s="8">
        <f t="shared" si="4"/>
        <v>2125</v>
      </c>
      <c r="S26" s="3"/>
      <c r="T26" s="8">
        <v>100</v>
      </c>
      <c r="U26" s="8">
        <f t="shared" si="5"/>
        <v>2500</v>
      </c>
      <c r="W26" s="8">
        <v>40</v>
      </c>
      <c r="X26" s="8">
        <f t="shared" si="6"/>
        <v>1000</v>
      </c>
      <c r="Y26" s="3"/>
      <c r="Z26" s="8">
        <v>600</v>
      </c>
      <c r="AA26" s="8">
        <f t="shared" si="7"/>
        <v>15000</v>
      </c>
      <c r="AB26" s="3"/>
      <c r="AC26" s="8">
        <v>75</v>
      </c>
      <c r="AD26" s="8">
        <f t="shared" si="8"/>
        <v>1875</v>
      </c>
      <c r="AF26" s="8">
        <v>60</v>
      </c>
      <c r="AG26" s="8">
        <f t="shared" si="9"/>
        <v>1500</v>
      </c>
      <c r="AI26" s="8">
        <v>125</v>
      </c>
      <c r="AJ26" s="8">
        <f t="shared" si="10"/>
        <v>3125</v>
      </c>
      <c r="AL26" s="8">
        <v>40</v>
      </c>
      <c r="AM26" s="8">
        <f t="shared" si="11"/>
        <v>1000</v>
      </c>
      <c r="AO26" s="8">
        <v>100</v>
      </c>
      <c r="AP26" s="8">
        <f t="shared" si="12"/>
        <v>2500</v>
      </c>
    </row>
    <row r="27" spans="1:42" ht="18.75" customHeight="1" x14ac:dyDescent="0.25">
      <c r="A27" s="7">
        <v>901</v>
      </c>
      <c r="B27" s="7" t="s">
        <v>24</v>
      </c>
      <c r="C27" s="7">
        <v>2</v>
      </c>
      <c r="D27" s="7"/>
      <c r="E27" s="8">
        <v>1800</v>
      </c>
      <c r="F27" s="8">
        <f t="shared" si="0"/>
        <v>3600</v>
      </c>
      <c r="G27" s="8"/>
      <c r="H27" s="8">
        <v>250</v>
      </c>
      <c r="I27" s="8">
        <f t="shared" si="1"/>
        <v>500</v>
      </c>
      <c r="J27" s="8"/>
      <c r="K27" s="8">
        <v>800</v>
      </c>
      <c r="L27" s="8">
        <f t="shared" si="2"/>
        <v>1600</v>
      </c>
      <c r="M27" s="8"/>
      <c r="N27" s="8">
        <v>3750</v>
      </c>
      <c r="O27" s="8">
        <f t="shared" si="3"/>
        <v>7500</v>
      </c>
      <c r="P27" s="3"/>
      <c r="Q27" s="8">
        <v>5000</v>
      </c>
      <c r="R27" s="8">
        <f t="shared" si="4"/>
        <v>10000</v>
      </c>
      <c r="S27" s="3"/>
      <c r="T27" s="8">
        <v>500</v>
      </c>
      <c r="U27" s="8">
        <f t="shared" si="5"/>
        <v>1000</v>
      </c>
      <c r="W27" s="8">
        <v>500</v>
      </c>
      <c r="X27" s="8">
        <f t="shared" si="6"/>
        <v>1000</v>
      </c>
      <c r="Y27" s="3"/>
      <c r="Z27" s="8">
        <v>1275</v>
      </c>
      <c r="AA27" s="8">
        <f t="shared" si="7"/>
        <v>2550</v>
      </c>
      <c r="AB27" s="3"/>
      <c r="AC27" s="8">
        <v>500</v>
      </c>
      <c r="AD27" s="8">
        <f t="shared" si="8"/>
        <v>1000</v>
      </c>
      <c r="AF27" s="8">
        <v>1000</v>
      </c>
      <c r="AG27" s="8">
        <f t="shared" si="9"/>
        <v>2000</v>
      </c>
      <c r="AI27" s="8">
        <v>2500</v>
      </c>
      <c r="AJ27" s="8">
        <f t="shared" si="10"/>
        <v>5000</v>
      </c>
      <c r="AL27" s="8">
        <v>6000</v>
      </c>
      <c r="AM27" s="8">
        <f t="shared" si="11"/>
        <v>12000</v>
      </c>
      <c r="AO27" s="8">
        <v>3000</v>
      </c>
      <c r="AP27" s="8">
        <f t="shared" si="12"/>
        <v>6000</v>
      </c>
    </row>
    <row r="28" spans="1:42" ht="18.75" customHeight="1" x14ac:dyDescent="0.25">
      <c r="A28" s="7">
        <v>910.1</v>
      </c>
      <c r="B28" s="7" t="s">
        <v>25</v>
      </c>
      <c r="C28" s="7">
        <v>400</v>
      </c>
      <c r="D28" s="7"/>
      <c r="E28" s="8">
        <v>5</v>
      </c>
      <c r="F28" s="8">
        <f t="shared" si="0"/>
        <v>2000</v>
      </c>
      <c r="G28" s="8"/>
      <c r="H28" s="8">
        <v>5</v>
      </c>
      <c r="I28" s="8">
        <f t="shared" si="1"/>
        <v>2000</v>
      </c>
      <c r="J28" s="8"/>
      <c r="K28" s="8">
        <v>7</v>
      </c>
      <c r="L28" s="8">
        <f t="shared" si="2"/>
        <v>2800</v>
      </c>
      <c r="M28" s="8"/>
      <c r="N28" s="8">
        <v>4</v>
      </c>
      <c r="O28" s="8">
        <f t="shared" si="3"/>
        <v>1600</v>
      </c>
      <c r="P28" s="3"/>
      <c r="Q28" s="8">
        <v>12</v>
      </c>
      <c r="R28" s="8">
        <f t="shared" si="4"/>
        <v>4800</v>
      </c>
      <c r="S28" s="3"/>
      <c r="T28" s="8">
        <v>10</v>
      </c>
      <c r="U28" s="8">
        <f t="shared" si="5"/>
        <v>4000</v>
      </c>
      <c r="W28" s="8">
        <v>0.5</v>
      </c>
      <c r="X28" s="8">
        <f t="shared" si="6"/>
        <v>200</v>
      </c>
      <c r="Y28" s="3"/>
      <c r="Z28" s="8">
        <v>285</v>
      </c>
      <c r="AA28" s="8">
        <f t="shared" si="7"/>
        <v>114000</v>
      </c>
      <c r="AB28" s="3"/>
      <c r="AC28" s="8">
        <v>4</v>
      </c>
      <c r="AD28" s="8">
        <f t="shared" si="8"/>
        <v>1600</v>
      </c>
      <c r="AF28" s="8">
        <v>20</v>
      </c>
      <c r="AG28" s="8">
        <f t="shared" si="9"/>
        <v>8000</v>
      </c>
      <c r="AI28" s="8">
        <v>5</v>
      </c>
      <c r="AJ28" s="8">
        <f t="shared" si="10"/>
        <v>2000</v>
      </c>
      <c r="AL28" s="8">
        <v>10</v>
      </c>
      <c r="AM28" s="8">
        <f t="shared" si="11"/>
        <v>4000</v>
      </c>
      <c r="AO28" s="8">
        <v>10</v>
      </c>
      <c r="AP28" s="8">
        <f t="shared" si="12"/>
        <v>4000</v>
      </c>
    </row>
    <row r="29" spans="1:42" ht="18.75" customHeight="1" x14ac:dyDescent="0.25">
      <c r="A29" s="7">
        <v>999</v>
      </c>
      <c r="B29" s="7" t="s">
        <v>38</v>
      </c>
      <c r="C29" s="7">
        <v>1</v>
      </c>
      <c r="D29" s="7"/>
      <c r="E29" s="8">
        <v>10000</v>
      </c>
      <c r="F29" s="8">
        <f t="shared" ref="F29" si="13">E29*C29</f>
        <v>10000</v>
      </c>
      <c r="G29" s="8"/>
      <c r="H29" s="8">
        <v>2500</v>
      </c>
      <c r="I29" s="8">
        <f t="shared" ref="I29" si="14">H29*C29</f>
        <v>2500</v>
      </c>
      <c r="J29" s="8"/>
      <c r="K29" s="8">
        <v>3000</v>
      </c>
      <c r="L29" s="8">
        <f t="shared" ref="L29" si="15">K29*C29</f>
        <v>3000</v>
      </c>
      <c r="M29" s="8"/>
      <c r="N29" s="8">
        <v>1900</v>
      </c>
      <c r="O29" s="8">
        <f t="shared" ref="O29" si="16">N29*C29</f>
        <v>1900</v>
      </c>
      <c r="P29" s="3"/>
      <c r="Q29" s="8">
        <v>5000</v>
      </c>
      <c r="R29" s="8">
        <f t="shared" si="4"/>
        <v>5000</v>
      </c>
      <c r="S29" s="3"/>
      <c r="T29" s="8">
        <v>3000</v>
      </c>
      <c r="U29" s="8">
        <f t="shared" si="5"/>
        <v>3000</v>
      </c>
      <c r="W29" s="8">
        <v>5600</v>
      </c>
      <c r="X29" s="8">
        <f t="shared" si="6"/>
        <v>5600</v>
      </c>
      <c r="Y29" s="3"/>
      <c r="Z29" s="8">
        <v>12000</v>
      </c>
      <c r="AA29" s="8">
        <f t="shared" si="7"/>
        <v>12000</v>
      </c>
      <c r="AB29" s="3"/>
      <c r="AC29" s="8">
        <v>8800</v>
      </c>
      <c r="AD29" s="8">
        <f t="shared" si="8"/>
        <v>8800</v>
      </c>
      <c r="AF29" s="8">
        <v>5000</v>
      </c>
      <c r="AG29" s="8">
        <f t="shared" si="9"/>
        <v>5000</v>
      </c>
      <c r="AI29" s="8">
        <v>15000</v>
      </c>
      <c r="AJ29" s="8">
        <f t="shared" si="10"/>
        <v>15000</v>
      </c>
      <c r="AL29" s="8">
        <v>23600</v>
      </c>
      <c r="AM29" s="8">
        <f t="shared" si="11"/>
        <v>23600</v>
      </c>
      <c r="AO29" s="8">
        <v>10000</v>
      </c>
      <c r="AP29" s="8">
        <f t="shared" si="12"/>
        <v>10000</v>
      </c>
    </row>
    <row r="30" spans="1:42" ht="15.75" thickBot="1" x14ac:dyDescent="0.3">
      <c r="B30" s="4" t="s">
        <v>26</v>
      </c>
      <c r="C30" s="4"/>
      <c r="D30" s="4"/>
      <c r="E30" s="5"/>
      <c r="F30" s="5">
        <f>SUM(F6:F29)</f>
        <v>196550</v>
      </c>
      <c r="G30" s="5"/>
      <c r="H30" s="5"/>
      <c r="I30" s="5">
        <f>SUM(I6:I29)</f>
        <v>145690</v>
      </c>
      <c r="J30" s="5"/>
      <c r="K30" s="5"/>
      <c r="L30" s="5">
        <f>SUM(L6:L29)</f>
        <v>138750</v>
      </c>
      <c r="M30" s="5"/>
      <c r="N30" s="5"/>
      <c r="O30" s="5">
        <f>SUM(O6:O29)</f>
        <v>170685</v>
      </c>
      <c r="P30" s="3"/>
      <c r="Q30" s="5"/>
      <c r="R30" s="5">
        <f>SUM(R6:R29)</f>
        <v>124245</v>
      </c>
      <c r="S30" s="3"/>
      <c r="T30" s="5"/>
      <c r="U30" s="5">
        <f>SUM(U6:U29)</f>
        <v>143360</v>
      </c>
      <c r="W30" s="5"/>
      <c r="X30" s="5">
        <f>SUM(X6:X29)</f>
        <v>115530</v>
      </c>
      <c r="Y30" s="3"/>
      <c r="Z30" s="5"/>
      <c r="AA30" s="5">
        <f>SUM(AA6:AA29)</f>
        <v>519245</v>
      </c>
      <c r="AB30" s="3"/>
      <c r="AC30" s="5"/>
      <c r="AD30" s="5">
        <f>SUM(AD6:AD29)</f>
        <v>127311</v>
      </c>
      <c r="AF30" s="5"/>
      <c r="AG30" s="5">
        <f>SUM(AG6:AG29)</f>
        <v>105900</v>
      </c>
      <c r="AI30" s="5"/>
      <c r="AJ30" s="5">
        <f>SUM(AJ6:AJ29)</f>
        <v>178055</v>
      </c>
      <c r="AL30" s="5"/>
      <c r="AM30" s="5">
        <f>SUM(AM6:AM29)</f>
        <v>174805</v>
      </c>
      <c r="AO30" s="5"/>
      <c r="AP30" s="5">
        <f>SUM(AP6:AP29)</f>
        <v>141300</v>
      </c>
    </row>
    <row r="31" spans="1:42" ht="15.75" thickTop="1" x14ac:dyDescent="0.25"/>
  </sheetData>
  <pageMargins left="0.2" right="0.2" top="0.25" bottom="0.2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4313A-272A-4127-88EC-B3E1C60FE5D2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27E0D00D-7472-4521-A135-A012F200B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326F9-8384-4DE1-AF85-C460E1123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Results</vt:lpstr>
      <vt:lpstr>Itemized Recap</vt:lpstr>
      <vt:lpstr>'Itemized Recap'!Print_Titles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2025-09-30T19:07:47Z</cp:lastPrinted>
  <dcterms:created xsi:type="dcterms:W3CDTF">2025-09-22T14:12:41Z</dcterms:created>
  <dcterms:modified xsi:type="dcterms:W3CDTF">2025-09-30T19:14:43Z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