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6-002A On Call Construction Services/"/>
    </mc:Choice>
  </mc:AlternateContent>
  <xr:revisionPtr revIDLastSave="351" documentId="13_ncr:1_{5824F12B-2013-48B7-BD18-A40E782B6F5D}" xr6:coauthVersionLast="47" xr6:coauthVersionMax="47" xr10:uidLastSave="{F205FF63-1477-4CF6-82C5-301ABAF9A098}"/>
  <bookViews>
    <workbookView xWindow="-120" yWindow="-120" windowWidth="29040" windowHeight="15720" activeTab="1" xr2:uid="{00000000-000D-0000-FFFF-FFFF00000000}"/>
  </bookViews>
  <sheets>
    <sheet name="Recap" sheetId="2" r:id="rId1"/>
    <sheet name="Itemized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J59" i="1"/>
  <c r="G59" i="1"/>
  <c r="D59" i="1"/>
  <c r="F10" i="2"/>
  <c r="D10" i="2"/>
  <c r="B10" i="2"/>
  <c r="J67" i="1"/>
  <c r="J66" i="1"/>
  <c r="J65" i="1"/>
  <c r="J68" i="1" s="1"/>
  <c r="G67" i="1"/>
  <c r="G66" i="1"/>
  <c r="G65" i="1"/>
  <c r="D67" i="1"/>
  <c r="D66" i="1"/>
  <c r="D65" i="1"/>
  <c r="D68" i="1" l="1"/>
  <c r="G68" i="1"/>
  <c r="D45" i="1"/>
  <c r="G45" i="1"/>
  <c r="J45" i="1"/>
  <c r="D44" i="1"/>
  <c r="G44" i="1"/>
  <c r="J44" i="1"/>
  <c r="J27" i="1"/>
  <c r="J25" i="1"/>
  <c r="D55" i="1" l="1"/>
  <c r="G55" i="1"/>
  <c r="J55" i="1"/>
  <c r="D54" i="1"/>
  <c r="G54" i="1"/>
  <c r="J54" i="1"/>
  <c r="J60" i="1" l="1"/>
  <c r="J61" i="1"/>
  <c r="J62" i="1"/>
  <c r="J23" i="1"/>
  <c r="J22" i="1"/>
  <c r="G23" i="1"/>
  <c r="J63" i="1" l="1"/>
  <c r="J53" i="1"/>
  <c r="J52" i="1"/>
  <c r="J51" i="1"/>
  <c r="J50" i="1"/>
  <c r="J49" i="1"/>
  <c r="J48" i="1"/>
  <c r="J47" i="1"/>
  <c r="J46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6" i="1"/>
  <c r="J24" i="1"/>
  <c r="J21" i="1"/>
  <c r="J20" i="1"/>
  <c r="J19" i="1"/>
  <c r="J18" i="1"/>
  <c r="J17" i="1"/>
  <c r="J16" i="1"/>
  <c r="J15" i="1"/>
  <c r="J14" i="1"/>
  <c r="J13" i="1"/>
  <c r="J9" i="1"/>
  <c r="J8" i="1"/>
  <c r="J7" i="1"/>
  <c r="J6" i="1"/>
  <c r="J5" i="1"/>
  <c r="G53" i="1"/>
  <c r="G52" i="1"/>
  <c r="G51" i="1"/>
  <c r="G50" i="1"/>
  <c r="G49" i="1"/>
  <c r="G48" i="1"/>
  <c r="G47" i="1"/>
  <c r="G46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5" i="1"/>
  <c r="G21" i="1"/>
  <c r="G20" i="1"/>
  <c r="G19" i="1"/>
  <c r="G18" i="1"/>
  <c r="G17" i="1"/>
  <c r="G16" i="1"/>
  <c r="G15" i="1"/>
  <c r="G14" i="1"/>
  <c r="G13" i="1"/>
  <c r="G9" i="1"/>
  <c r="G8" i="1"/>
  <c r="G7" i="1"/>
  <c r="G6" i="1"/>
  <c r="G5" i="1"/>
  <c r="G62" i="1"/>
  <c r="G61" i="1"/>
  <c r="G60" i="1"/>
  <c r="D62" i="1"/>
  <c r="D61" i="1"/>
  <c r="D60" i="1"/>
  <c r="D53" i="1"/>
  <c r="D52" i="1"/>
  <c r="D51" i="1"/>
  <c r="D50" i="1"/>
  <c r="D49" i="1"/>
  <c r="D48" i="1"/>
  <c r="D47" i="1"/>
  <c r="D46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9" i="1"/>
  <c r="D8" i="1"/>
  <c r="D7" i="1"/>
  <c r="D6" i="1"/>
  <c r="D5" i="1"/>
  <c r="D63" i="1" l="1"/>
  <c r="J56" i="1"/>
  <c r="D10" i="1"/>
  <c r="G10" i="1"/>
  <c r="D56" i="1"/>
  <c r="D70" i="1" s="1"/>
  <c r="G56" i="1"/>
  <c r="J10" i="1"/>
  <c r="J70" i="1" l="1"/>
  <c r="G70" i="1"/>
</calcChain>
</file>

<file path=xl/sharedStrings.xml><?xml version="1.0" encoding="utf-8"?>
<sst xmlns="http://schemas.openxmlformats.org/spreadsheetml/2006/main" count="115" uniqueCount="83">
  <si>
    <t>General Construction</t>
  </si>
  <si>
    <t>Table A</t>
  </si>
  <si>
    <t>Foreman</t>
  </si>
  <si>
    <t>Laborer</t>
  </si>
  <si>
    <t>Driver</t>
  </si>
  <si>
    <t>Operator</t>
  </si>
  <si>
    <t>Supervisor</t>
  </si>
  <si>
    <t>Table B</t>
  </si>
  <si>
    <t>SERVICE TRUCK W/TOOLS</t>
  </si>
  <si>
    <t>MECHANICAL SERVICE TRUCK</t>
  </si>
  <si>
    <t xml:space="preserve">MINI-EXCAVATOR </t>
  </si>
  <si>
    <t>TRACK MOUNTED EXCAVATOR 24,000-40,000 lb</t>
  </si>
  <si>
    <t>TRACK MOUNTED EXCAVATOR 40,001# - 60,000#</t>
  </si>
  <si>
    <t>TRACK MOUNTED EXCAVATOR 60,001# - 80,000#</t>
  </si>
  <si>
    <t>WHEELED EXCAVATOR TO 41,000#</t>
  </si>
  <si>
    <t>WHEELED EXCAVATOR 41,001# TO 45,000#</t>
  </si>
  <si>
    <t xml:space="preserve">WHEELED EXCAVATOR 45,001# TO 52,000# </t>
  </si>
  <si>
    <t xml:space="preserve">MINI-EXCAVATOR  1,800# - 5,500# </t>
  </si>
  <si>
    <t>5,501# -8,800# OPERATING WEIGHT</t>
  </si>
  <si>
    <t>MINI-EXCAVATOR</t>
  </si>
  <si>
    <t>8,801# - 13,000# OPERATING WEIGHT</t>
  </si>
  <si>
    <t>13,001#-20,000# OPERATING WEIGHT</t>
  </si>
  <si>
    <t>COMBINATION LOADER/BACKHOE JOHN DEERE 410K OR CAT 420 OR EQUIVALENT</t>
  </si>
  <si>
    <t>WHEEL LOADER – CAT 924, CAT 938  OR EQUIVALENT</t>
  </si>
  <si>
    <t>WHEEL LOADER – CAT 966 OR EQUIVALENT</t>
  </si>
  <si>
    <t>TRENCH COMPACTOR – WACKER OR EQUAL (REVERSIBLE) 24” TO 36’ DRUM</t>
  </si>
  <si>
    <t>GASOLINE 3” CENTRIFUGAL PUMP  &amp; HOSES</t>
  </si>
  <si>
    <t>GASOLINE 3” MUDSUCKER &amp; HOSES</t>
  </si>
  <si>
    <t>2” HIGH LIFT ELECTRIC SUBMERSIBLE PUMP AND HOSES</t>
  </si>
  <si>
    <t xml:space="preserve">COMPRESSOR (185 CFM) </t>
  </si>
  <si>
    <t xml:space="preserve">PARTNER SAW (INCLUDING BLADES)            </t>
  </si>
  <si>
    <t>WALK-BEHIND PAVEMENT SAW TO 10 HP, INCLUDING BLADES</t>
  </si>
  <si>
    <t>BOOM-MOUNTED HYDRAULIC COMPACTOR – 20,000#</t>
  </si>
  <si>
    <t>PORTABLE LIGHT TOWER 8KW AND OVER</t>
  </si>
  <si>
    <t>COMBINATION ROLLER,</t>
  </si>
  <si>
    <t>PORTABLE GENERATOR – 33 KVA CAPACITY</t>
  </si>
  <si>
    <t>10,001 TO 16,000 GVW TANDEM AXLE TRAILER</t>
  </si>
  <si>
    <t xml:space="preserve">MOBILIZATION OF ALL PROJECT PERSONNEL TO INITIAL PROJECT LOCATION IN CITY </t>
  </si>
  <si>
    <t>TRACK SKID STEER 70-80</t>
  </si>
  <si>
    <t>TRACK SKID STEER 81 and up</t>
  </si>
  <si>
    <t>WHEELED SKID STEER  60 TO 70 HORSEPOWER</t>
  </si>
  <si>
    <t>WHEELED SKID STEER  71 HORSEPOWER AND UP</t>
  </si>
  <si>
    <t>DUMP TRUCK ONLY  4 TON TO 8 TON</t>
  </si>
  <si>
    <t>DUMP TRUCK ONLY OVER 8 TON TO 22</t>
  </si>
  <si>
    <t xml:space="preserve">DUMP TRUCK ONLY OVER 22 TON </t>
  </si>
  <si>
    <t xml:space="preserve">LARGE PLATE COMPACTOR OVER 22 TON </t>
  </si>
  <si>
    <t>Total Equipment</t>
  </si>
  <si>
    <t>Total Labor</t>
  </si>
  <si>
    <t>Table C</t>
  </si>
  <si>
    <t>Wood Sheeting</t>
  </si>
  <si>
    <t>Wood Matting</t>
  </si>
  <si>
    <t>Steel Road Plates</t>
  </si>
  <si>
    <t>Table D</t>
  </si>
  <si>
    <t>Labor Cost-From Table A</t>
  </si>
  <si>
    <t>Bid Signed</t>
  </si>
  <si>
    <t>Tax Form</t>
  </si>
  <si>
    <t>Non Collusion</t>
  </si>
  <si>
    <t>5% bid bond</t>
  </si>
  <si>
    <t>Total</t>
  </si>
  <si>
    <t>Equipment Cost-From Table B</t>
  </si>
  <si>
    <t>12G GRADER</t>
  </si>
  <si>
    <t>PAVER BOX</t>
  </si>
  <si>
    <t>MISC Excavation Support-Table C</t>
  </si>
  <si>
    <t>Recap Bid 26-002A</t>
  </si>
  <si>
    <t>TRENCH BOX 6' Tall up to 12' long</t>
  </si>
  <si>
    <t>TRENCH BOX 8' Tall up to 16' long</t>
  </si>
  <si>
    <t>MANHOLE TRENCH BOX</t>
  </si>
  <si>
    <t>MOBILIZATION OF EACH REQUIRED PIECE over 20000</t>
  </si>
  <si>
    <t>MOBILIZATION OF EACH REQUIRED PIECE 8800 to 19999</t>
  </si>
  <si>
    <t>September 24, 2025 @ 3:00</t>
  </si>
  <si>
    <t>Mobilization Fee</t>
  </si>
  <si>
    <t>Total A+B+C+D</t>
  </si>
  <si>
    <t>Bid addendum 1-2</t>
  </si>
  <si>
    <t>Cains Mechanical</t>
  </si>
  <si>
    <t xml:space="preserve">Cains Mechanical </t>
  </si>
  <si>
    <t>JL Raymaakers &amp; Sons</t>
  </si>
  <si>
    <t>Crestview</t>
  </si>
  <si>
    <t>Debarment</t>
  </si>
  <si>
    <t>Prevailing Wages</t>
  </si>
  <si>
    <t>Bidders Certificate</t>
  </si>
  <si>
    <t>Contractors Certificate</t>
  </si>
  <si>
    <t>yes</t>
  </si>
  <si>
    <t>Steel Sheet Piles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</si>
</sst>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/>
    <xf numFmtId="0" fontId="5" fillId="0" borderId="0" xfId="0" applyFont="1" applyAlignment="1">
      <alignment wrapText="1"/>
    </xf>
    <xf numFmtId="44" fontId="0" fillId="0" borderId="0" xfId="1" applyFont="1"/>
    <xf numFmtId="44" fontId="0" fillId="0" borderId="2" xfId="1" applyFont="1" applyBorder="1"/>
    <xf numFmtId="44" fontId="0" fillId="0" borderId="1" xfId="1" applyFont="1" applyBorder="1"/>
    <xf numFmtId="44" fontId="0" fillId="0" borderId="3" xfId="1" applyFont="1" applyBorder="1"/>
    <xf numFmtId="44" fontId="0" fillId="2" borderId="2" xfId="1" applyFont="1" applyFill="1" applyBorder="1"/>
    <xf numFmtId="44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0" xfId="0" applyFill="1"/>
    <xf numFmtId="44" fontId="0" fillId="2" borderId="3" xfId="1" applyFont="1" applyFill="1" applyBorder="1"/>
    <xf numFmtId="0" fontId="2" fillId="2" borderId="2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4" fontId="0" fillId="0" borderId="1" xfId="1" applyFont="1" applyFill="1" applyBorder="1"/>
    <xf numFmtId="0" fontId="5" fillId="0" borderId="0" xfId="0" applyFont="1"/>
    <xf numFmtId="0" fontId="4" fillId="2" borderId="4" xfId="0" applyFont="1" applyFill="1" applyBorder="1" applyAlignment="1">
      <alignment vertical="center" wrapText="1"/>
    </xf>
    <xf numFmtId="44" fontId="0" fillId="0" borderId="4" xfId="1" applyFont="1" applyBorder="1"/>
    <xf numFmtId="0" fontId="2" fillId="2" borderId="2" xfId="0" applyFont="1" applyFill="1" applyBorder="1" applyAlignment="1">
      <alignment horizontal="left"/>
    </xf>
    <xf numFmtId="44" fontId="2" fillId="2" borderId="2" xfId="1" applyFont="1" applyFill="1" applyBorder="1"/>
    <xf numFmtId="44" fontId="0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39997558519241921"/>
  </sheetPr>
  <dimension ref="A1:F21"/>
  <sheetViews>
    <sheetView workbookViewId="0">
      <selection activeCell="H25" sqref="H25"/>
    </sheetView>
  </sheetViews>
  <sheetFormatPr defaultRowHeight="15" x14ac:dyDescent="0.25"/>
  <cols>
    <col min="1" max="1" width="39.7109375" customWidth="1"/>
    <col min="2" max="2" width="20.7109375" customWidth="1"/>
    <col min="3" max="3" width="2.28515625" customWidth="1"/>
    <col min="4" max="4" width="20.7109375" customWidth="1"/>
    <col min="5" max="5" width="2.42578125" customWidth="1"/>
    <col min="6" max="6" width="20.85546875" customWidth="1"/>
  </cols>
  <sheetData>
    <row r="1" spans="1:6" x14ac:dyDescent="0.25">
      <c r="A1" s="4" t="s">
        <v>63</v>
      </c>
    </row>
    <row r="2" spans="1:6" x14ac:dyDescent="0.25">
      <c r="A2" s="4" t="s">
        <v>0</v>
      </c>
    </row>
    <row r="3" spans="1:6" x14ac:dyDescent="0.25">
      <c r="A3" s="31" t="s">
        <v>69</v>
      </c>
    </row>
    <row r="4" spans="1:6" x14ac:dyDescent="0.25">
      <c r="A4" s="25"/>
      <c r="B4" s="27" t="s">
        <v>73</v>
      </c>
      <c r="C4" s="25"/>
      <c r="D4" s="27" t="s">
        <v>75</v>
      </c>
      <c r="E4" s="25"/>
      <c r="F4" s="27" t="s">
        <v>76</v>
      </c>
    </row>
    <row r="5" spans="1:6" x14ac:dyDescent="0.25">
      <c r="A5" s="13" t="s">
        <v>52</v>
      </c>
    </row>
    <row r="6" spans="1:6" x14ac:dyDescent="0.25">
      <c r="A6" s="11" t="s">
        <v>53</v>
      </c>
      <c r="B6" s="6">
        <v>319600</v>
      </c>
      <c r="C6" s="5"/>
      <c r="D6" s="6">
        <v>329600</v>
      </c>
      <c r="E6" s="5"/>
      <c r="F6" s="6">
        <v>274500</v>
      </c>
    </row>
    <row r="7" spans="1:6" x14ac:dyDescent="0.25">
      <c r="A7" s="11" t="s">
        <v>59</v>
      </c>
      <c r="B7" s="6">
        <v>145640</v>
      </c>
      <c r="C7" s="5"/>
      <c r="D7" s="6">
        <v>125650</v>
      </c>
      <c r="E7" s="5"/>
      <c r="F7" s="6">
        <v>221000</v>
      </c>
    </row>
    <row r="8" spans="1:6" x14ac:dyDescent="0.25">
      <c r="A8" s="11" t="s">
        <v>62</v>
      </c>
      <c r="B8" s="6">
        <v>9580</v>
      </c>
      <c r="C8" s="5"/>
      <c r="D8" s="6">
        <v>8400</v>
      </c>
      <c r="E8" s="5"/>
      <c r="F8" s="6">
        <v>13200</v>
      </c>
    </row>
    <row r="9" spans="1:6" x14ac:dyDescent="0.25">
      <c r="A9" s="11" t="s">
        <v>70</v>
      </c>
      <c r="B9" s="36">
        <v>6680</v>
      </c>
      <c r="D9" s="36">
        <v>27080</v>
      </c>
      <c r="F9" s="36">
        <v>64000</v>
      </c>
    </row>
    <row r="10" spans="1:6" ht="15.75" thickBot="1" x14ac:dyDescent="0.3">
      <c r="A10" s="11" t="s">
        <v>71</v>
      </c>
      <c r="B10" s="8">
        <f>SUM(B6:B9)</f>
        <v>481500</v>
      </c>
      <c r="C10" s="5"/>
      <c r="D10" s="8">
        <f>SUM(D6:D9)</f>
        <v>490730</v>
      </c>
      <c r="E10" s="5"/>
      <c r="F10" s="8">
        <f>SUM(F6:F9)</f>
        <v>572700</v>
      </c>
    </row>
    <row r="11" spans="1:6" ht="15.75" thickTop="1" x14ac:dyDescent="0.25"/>
    <row r="13" spans="1:6" x14ac:dyDescent="0.25">
      <c r="A13" t="s">
        <v>54</v>
      </c>
      <c r="B13" s="3" t="s">
        <v>81</v>
      </c>
      <c r="D13" s="3" t="s">
        <v>81</v>
      </c>
      <c r="F13" s="3" t="s">
        <v>81</v>
      </c>
    </row>
    <row r="14" spans="1:6" x14ac:dyDescent="0.25">
      <c r="A14" t="s">
        <v>55</v>
      </c>
      <c r="B14" s="3" t="s">
        <v>81</v>
      </c>
      <c r="D14" s="3" t="s">
        <v>81</v>
      </c>
      <c r="F14" s="3" t="s">
        <v>81</v>
      </c>
    </row>
    <row r="15" spans="1:6" x14ac:dyDescent="0.25">
      <c r="A15" t="s">
        <v>56</v>
      </c>
      <c r="B15" s="3" t="s">
        <v>81</v>
      </c>
      <c r="D15" s="3" t="s">
        <v>81</v>
      </c>
      <c r="F15" s="3" t="s">
        <v>81</v>
      </c>
    </row>
    <row r="16" spans="1:6" x14ac:dyDescent="0.25">
      <c r="A16" t="s">
        <v>77</v>
      </c>
      <c r="B16" s="3" t="s">
        <v>81</v>
      </c>
      <c r="D16" s="3" t="s">
        <v>81</v>
      </c>
      <c r="F16" s="3" t="s">
        <v>81</v>
      </c>
    </row>
    <row r="17" spans="1:6" x14ac:dyDescent="0.25">
      <c r="A17" t="s">
        <v>78</v>
      </c>
      <c r="B17" s="3" t="s">
        <v>81</v>
      </c>
      <c r="D17" s="3" t="s">
        <v>81</v>
      </c>
      <c r="F17" s="3" t="s">
        <v>81</v>
      </c>
    </row>
    <row r="18" spans="1:6" x14ac:dyDescent="0.25">
      <c r="A18" t="s">
        <v>79</v>
      </c>
      <c r="B18" s="3" t="s">
        <v>81</v>
      </c>
      <c r="D18" s="3" t="s">
        <v>81</v>
      </c>
      <c r="F18" s="3" t="s">
        <v>81</v>
      </c>
    </row>
    <row r="19" spans="1:6" x14ac:dyDescent="0.25">
      <c r="A19" t="s">
        <v>80</v>
      </c>
      <c r="B19" s="3" t="s">
        <v>81</v>
      </c>
      <c r="D19" s="3" t="s">
        <v>81</v>
      </c>
      <c r="F19" s="3" t="s">
        <v>81</v>
      </c>
    </row>
    <row r="20" spans="1:6" x14ac:dyDescent="0.25">
      <c r="A20" t="s">
        <v>57</v>
      </c>
      <c r="B20" s="3" t="s">
        <v>81</v>
      </c>
      <c r="D20" s="3" t="s">
        <v>81</v>
      </c>
      <c r="F20" s="3" t="s">
        <v>81</v>
      </c>
    </row>
    <row r="21" spans="1:6" x14ac:dyDescent="0.25">
      <c r="A21" t="s">
        <v>72</v>
      </c>
      <c r="B21" s="3" t="s">
        <v>81</v>
      </c>
      <c r="D21" s="3" t="s">
        <v>81</v>
      </c>
      <c r="F21" s="3" t="s">
        <v>81</v>
      </c>
    </row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</sheetPr>
  <dimension ref="A1:Z71"/>
  <sheetViews>
    <sheetView tabSelected="1" topLeftCell="A48" workbookViewId="0">
      <selection activeCell="I68" sqref="I68"/>
    </sheetView>
  </sheetViews>
  <sheetFormatPr defaultRowHeight="15" x14ac:dyDescent="0.25"/>
  <cols>
    <col min="1" max="1" width="39.85546875" style="1" customWidth="1"/>
    <col min="2" max="2" width="9.140625" style="2"/>
    <col min="3" max="3" width="13" style="5" customWidth="1"/>
    <col min="4" max="4" width="21.7109375" style="5" customWidth="1"/>
    <col min="5" max="5" width="2.140625" style="5" customWidth="1"/>
    <col min="6" max="6" width="13" style="5" customWidth="1"/>
    <col min="7" max="7" width="21.7109375" style="5" customWidth="1"/>
    <col min="8" max="8" width="2.140625" style="5" customWidth="1"/>
    <col min="9" max="9" width="13" style="5" customWidth="1"/>
    <col min="10" max="10" width="21.7109375" style="5" customWidth="1"/>
    <col min="11" max="11" width="2.42578125" style="5" customWidth="1"/>
    <col min="12" max="26" width="9.140625" style="5"/>
  </cols>
  <sheetData>
    <row r="1" spans="1:10" x14ac:dyDescent="0.25">
      <c r="A1" s="1" t="s">
        <v>63</v>
      </c>
    </row>
    <row r="2" spans="1:10" x14ac:dyDescent="0.25">
      <c r="A2" s="1" t="s">
        <v>0</v>
      </c>
    </row>
    <row r="3" spans="1:10" x14ac:dyDescent="0.25">
      <c r="A3" s="11"/>
      <c r="B3" s="12"/>
      <c r="C3" s="34" t="s">
        <v>74</v>
      </c>
      <c r="D3" s="9"/>
      <c r="E3" s="10"/>
      <c r="F3" s="35" t="s">
        <v>75</v>
      </c>
      <c r="G3" s="9"/>
      <c r="H3" s="10"/>
      <c r="I3" s="35" t="s">
        <v>76</v>
      </c>
      <c r="J3" s="9"/>
    </row>
    <row r="4" spans="1:10" x14ac:dyDescent="0.25">
      <c r="A4" s="13" t="s">
        <v>1</v>
      </c>
      <c r="B4" s="12"/>
    </row>
    <row r="5" spans="1:10" x14ac:dyDescent="0.25">
      <c r="A5" s="14" t="s">
        <v>2</v>
      </c>
      <c r="B5" s="15">
        <v>700</v>
      </c>
      <c r="C5" s="7">
        <v>98</v>
      </c>
      <c r="D5" s="7">
        <f>B5*C5</f>
        <v>68600</v>
      </c>
      <c r="F5" s="7">
        <v>107</v>
      </c>
      <c r="G5" s="7">
        <f>F5*B5</f>
        <v>74900</v>
      </c>
      <c r="I5" s="7">
        <v>70</v>
      </c>
      <c r="J5" s="7">
        <f>I5*B5</f>
        <v>49000</v>
      </c>
    </row>
    <row r="6" spans="1:10" x14ac:dyDescent="0.25">
      <c r="A6" s="14" t="s">
        <v>3</v>
      </c>
      <c r="B6" s="15">
        <v>1200</v>
      </c>
      <c r="C6" s="7">
        <v>90</v>
      </c>
      <c r="D6" s="7">
        <f t="shared" ref="D6:D9" si="0">B6*C6</f>
        <v>108000</v>
      </c>
      <c r="F6" s="7">
        <v>96</v>
      </c>
      <c r="G6" s="7">
        <f>F6*B6</f>
        <v>115200</v>
      </c>
      <c r="I6" s="7">
        <v>100</v>
      </c>
      <c r="J6" s="7">
        <f>I6*B6</f>
        <v>120000</v>
      </c>
    </row>
    <row r="7" spans="1:10" x14ac:dyDescent="0.25">
      <c r="A7" s="14" t="s">
        <v>4</v>
      </c>
      <c r="B7" s="15">
        <v>700</v>
      </c>
      <c r="C7" s="7">
        <v>90</v>
      </c>
      <c r="D7" s="7">
        <f t="shared" si="0"/>
        <v>63000</v>
      </c>
      <c r="F7" s="7">
        <v>71</v>
      </c>
      <c r="G7" s="7">
        <f>F7*B7</f>
        <v>49700</v>
      </c>
      <c r="I7" s="7">
        <v>55</v>
      </c>
      <c r="J7" s="7">
        <f>I7*B7</f>
        <v>38500</v>
      </c>
    </row>
    <row r="8" spans="1:10" x14ac:dyDescent="0.25">
      <c r="A8" s="14" t="s">
        <v>5</v>
      </c>
      <c r="B8" s="15">
        <v>700</v>
      </c>
      <c r="C8" s="7">
        <v>90</v>
      </c>
      <c r="D8" s="7">
        <f t="shared" si="0"/>
        <v>63000</v>
      </c>
      <c r="F8" s="7">
        <v>104</v>
      </c>
      <c r="G8" s="7">
        <f>F8*B8</f>
        <v>72800</v>
      </c>
      <c r="I8" s="7">
        <v>60</v>
      </c>
      <c r="J8" s="7">
        <f>I8*B8</f>
        <v>42000</v>
      </c>
    </row>
    <row r="9" spans="1:10" x14ac:dyDescent="0.25">
      <c r="A9" s="16" t="s">
        <v>6</v>
      </c>
      <c r="B9" s="17">
        <v>200</v>
      </c>
      <c r="C9" s="7">
        <v>85</v>
      </c>
      <c r="D9" s="7">
        <f t="shared" si="0"/>
        <v>17000</v>
      </c>
      <c r="F9" s="7">
        <v>85</v>
      </c>
      <c r="G9" s="7">
        <f>F9*B9</f>
        <v>17000</v>
      </c>
      <c r="I9" s="7">
        <v>125</v>
      </c>
      <c r="J9" s="7">
        <f>I9*B9</f>
        <v>25000</v>
      </c>
    </row>
    <row r="10" spans="1:10" ht="15.75" thickBot="1" x14ac:dyDescent="0.3">
      <c r="A10" s="18" t="s">
        <v>47</v>
      </c>
      <c r="B10" s="19"/>
      <c r="C10" s="8"/>
      <c r="D10" s="8">
        <f>SUM(D5:D9)</f>
        <v>319600</v>
      </c>
      <c r="F10" s="8"/>
      <c r="G10" s="8">
        <f>SUM(G5:G9)</f>
        <v>329600</v>
      </c>
      <c r="I10" s="8"/>
      <c r="J10" s="8">
        <f>SUM(J5:J9)</f>
        <v>274500</v>
      </c>
    </row>
    <row r="11" spans="1:10" ht="15.75" thickTop="1" x14ac:dyDescent="0.25">
      <c r="A11" s="11"/>
      <c r="B11" s="12"/>
    </row>
    <row r="12" spans="1:10" x14ac:dyDescent="0.25">
      <c r="A12" s="13" t="s">
        <v>7</v>
      </c>
      <c r="B12" s="12"/>
    </row>
    <row r="13" spans="1:10" x14ac:dyDescent="0.25">
      <c r="A13" s="20" t="s">
        <v>8</v>
      </c>
      <c r="B13" s="15">
        <v>700</v>
      </c>
      <c r="C13" s="7">
        <v>15</v>
      </c>
      <c r="D13" s="7">
        <f>B13*C13</f>
        <v>10500</v>
      </c>
      <c r="F13" s="7">
        <v>30</v>
      </c>
      <c r="G13" s="7">
        <f t="shared" ref="G13:G55" si="1">F13*B13</f>
        <v>21000</v>
      </c>
      <c r="I13" s="7">
        <v>20</v>
      </c>
      <c r="J13" s="7">
        <f t="shared" ref="J13:J23" si="2">I13*B13</f>
        <v>14000</v>
      </c>
    </row>
    <row r="14" spans="1:10" x14ac:dyDescent="0.25">
      <c r="A14" s="20" t="s">
        <v>9</v>
      </c>
      <c r="B14" s="15">
        <v>60</v>
      </c>
      <c r="C14" s="7">
        <v>80</v>
      </c>
      <c r="D14" s="7">
        <f t="shared" ref="D14:D55" si="3">B14*C14</f>
        <v>4800</v>
      </c>
      <c r="F14" s="7">
        <v>15</v>
      </c>
      <c r="G14" s="7">
        <f t="shared" si="1"/>
        <v>900</v>
      </c>
      <c r="I14" s="7">
        <v>175</v>
      </c>
      <c r="J14" s="7">
        <f t="shared" si="2"/>
        <v>10500</v>
      </c>
    </row>
    <row r="15" spans="1:10" ht="25.5" x14ac:dyDescent="0.25">
      <c r="A15" s="20" t="s">
        <v>11</v>
      </c>
      <c r="B15" s="15">
        <v>100</v>
      </c>
      <c r="C15" s="7">
        <v>55</v>
      </c>
      <c r="D15" s="7">
        <f t="shared" si="3"/>
        <v>5500</v>
      </c>
      <c r="F15" s="7">
        <v>50</v>
      </c>
      <c r="G15" s="7">
        <f t="shared" si="1"/>
        <v>5000</v>
      </c>
      <c r="I15" s="7">
        <v>125</v>
      </c>
      <c r="J15" s="7">
        <f t="shared" si="2"/>
        <v>12500</v>
      </c>
    </row>
    <row r="16" spans="1:10" ht="25.5" x14ac:dyDescent="0.25">
      <c r="A16" s="20" t="s">
        <v>12</v>
      </c>
      <c r="B16" s="15">
        <v>400</v>
      </c>
      <c r="C16" s="7">
        <v>80</v>
      </c>
      <c r="D16" s="7">
        <f t="shared" si="3"/>
        <v>32000</v>
      </c>
      <c r="F16" s="7">
        <v>65</v>
      </c>
      <c r="G16" s="7">
        <f t="shared" si="1"/>
        <v>26000</v>
      </c>
      <c r="I16" s="7">
        <v>80</v>
      </c>
      <c r="J16" s="7">
        <f t="shared" si="2"/>
        <v>32000</v>
      </c>
    </row>
    <row r="17" spans="1:10" ht="25.5" x14ac:dyDescent="0.25">
      <c r="A17" s="20" t="s">
        <v>13</v>
      </c>
      <c r="B17" s="15">
        <v>40</v>
      </c>
      <c r="C17" s="7">
        <v>100</v>
      </c>
      <c r="D17" s="7">
        <f t="shared" si="3"/>
        <v>4000</v>
      </c>
      <c r="F17" s="7">
        <v>75</v>
      </c>
      <c r="G17" s="7">
        <f t="shared" si="1"/>
        <v>3000</v>
      </c>
      <c r="I17" s="7">
        <v>250</v>
      </c>
      <c r="J17" s="7">
        <f t="shared" si="2"/>
        <v>10000</v>
      </c>
    </row>
    <row r="18" spans="1:10" x14ac:dyDescent="0.25">
      <c r="A18" s="20" t="s">
        <v>14</v>
      </c>
      <c r="B18" s="15">
        <v>20</v>
      </c>
      <c r="C18" s="7">
        <v>85</v>
      </c>
      <c r="D18" s="7">
        <f t="shared" si="3"/>
        <v>1700</v>
      </c>
      <c r="F18" s="7">
        <v>1</v>
      </c>
      <c r="G18" s="7">
        <f t="shared" si="1"/>
        <v>20</v>
      </c>
      <c r="I18" s="7">
        <v>50</v>
      </c>
      <c r="J18" s="7">
        <f t="shared" si="2"/>
        <v>1000</v>
      </c>
    </row>
    <row r="19" spans="1:10" x14ac:dyDescent="0.25">
      <c r="A19" s="20" t="s">
        <v>15</v>
      </c>
      <c r="B19" s="15">
        <v>40</v>
      </c>
      <c r="C19" s="7">
        <v>60</v>
      </c>
      <c r="D19" s="7">
        <f t="shared" si="3"/>
        <v>2400</v>
      </c>
      <c r="F19" s="7">
        <v>55</v>
      </c>
      <c r="G19" s="7">
        <f t="shared" si="1"/>
        <v>2200</v>
      </c>
      <c r="I19" s="7">
        <v>50</v>
      </c>
      <c r="J19" s="7">
        <f t="shared" si="2"/>
        <v>2000</v>
      </c>
    </row>
    <row r="20" spans="1:10" x14ac:dyDescent="0.25">
      <c r="A20" s="20" t="s">
        <v>16</v>
      </c>
      <c r="B20" s="15">
        <v>40</v>
      </c>
      <c r="C20" s="7">
        <v>50</v>
      </c>
      <c r="D20" s="7">
        <f t="shared" si="3"/>
        <v>2000</v>
      </c>
      <c r="F20" s="7">
        <v>1</v>
      </c>
      <c r="G20" s="7">
        <f t="shared" si="1"/>
        <v>40</v>
      </c>
      <c r="I20" s="7">
        <v>50</v>
      </c>
      <c r="J20" s="7">
        <f t="shared" si="2"/>
        <v>2000</v>
      </c>
    </row>
    <row r="21" spans="1:10" x14ac:dyDescent="0.25">
      <c r="A21" s="20" t="s">
        <v>17</v>
      </c>
      <c r="B21" s="15">
        <v>20</v>
      </c>
      <c r="C21" s="7">
        <v>10</v>
      </c>
      <c r="D21" s="7">
        <f t="shared" si="3"/>
        <v>200</v>
      </c>
      <c r="F21" s="7">
        <v>40</v>
      </c>
      <c r="G21" s="7">
        <f t="shared" si="1"/>
        <v>800</v>
      </c>
      <c r="I21" s="7">
        <v>50</v>
      </c>
      <c r="J21" s="7">
        <f t="shared" si="2"/>
        <v>1000</v>
      </c>
    </row>
    <row r="22" spans="1:10" x14ac:dyDescent="0.25">
      <c r="A22" s="21" t="s">
        <v>10</v>
      </c>
      <c r="B22" s="28"/>
      <c r="C22" s="7"/>
      <c r="D22" s="7"/>
      <c r="F22" s="7"/>
      <c r="G22" s="7"/>
      <c r="I22" s="7"/>
      <c r="J22" s="7">
        <f t="shared" si="2"/>
        <v>0</v>
      </c>
    </row>
    <row r="23" spans="1:10" x14ac:dyDescent="0.25">
      <c r="A23" s="21" t="s">
        <v>18</v>
      </c>
      <c r="B23" s="29">
        <v>40</v>
      </c>
      <c r="C23" s="7">
        <v>10</v>
      </c>
      <c r="D23" s="7">
        <f t="shared" si="3"/>
        <v>400</v>
      </c>
      <c r="F23" s="7">
        <v>40</v>
      </c>
      <c r="G23" s="7">
        <f>F23*B23</f>
        <v>1600</v>
      </c>
      <c r="I23" s="7">
        <v>50</v>
      </c>
      <c r="J23" s="7">
        <f t="shared" si="2"/>
        <v>2000</v>
      </c>
    </row>
    <row r="24" spans="1:10" x14ac:dyDescent="0.25">
      <c r="A24" s="21" t="s">
        <v>19</v>
      </c>
      <c r="B24" s="22"/>
      <c r="C24" s="7"/>
      <c r="D24" s="7">
        <f t="shared" si="3"/>
        <v>0</v>
      </c>
      <c r="F24" s="7"/>
      <c r="G24" s="7"/>
      <c r="I24" s="7"/>
      <c r="J24" s="7">
        <f>I24*B24</f>
        <v>0</v>
      </c>
    </row>
    <row r="25" spans="1:10" x14ac:dyDescent="0.25">
      <c r="A25" s="21" t="s">
        <v>20</v>
      </c>
      <c r="B25" s="22">
        <v>40</v>
      </c>
      <c r="C25" s="7">
        <v>50</v>
      </c>
      <c r="D25" s="7">
        <f t="shared" si="3"/>
        <v>2000</v>
      </c>
      <c r="F25" s="7">
        <v>50</v>
      </c>
      <c r="G25" s="7">
        <f t="shared" si="1"/>
        <v>2000</v>
      </c>
      <c r="I25" s="7">
        <v>100</v>
      </c>
      <c r="J25" s="7">
        <f>I25*B25</f>
        <v>4000</v>
      </c>
    </row>
    <row r="26" spans="1:10" x14ac:dyDescent="0.25">
      <c r="A26" s="21" t="s">
        <v>19</v>
      </c>
      <c r="B26" s="22"/>
      <c r="C26" s="7"/>
      <c r="D26" s="7">
        <f t="shared" si="3"/>
        <v>0</v>
      </c>
      <c r="F26" s="7"/>
      <c r="G26" s="7"/>
      <c r="I26" s="7"/>
      <c r="J26" s="7">
        <f>I26*B26</f>
        <v>0</v>
      </c>
    </row>
    <row r="27" spans="1:10" x14ac:dyDescent="0.25">
      <c r="A27" s="21" t="s">
        <v>21</v>
      </c>
      <c r="B27" s="22">
        <v>40</v>
      </c>
      <c r="C27" s="7">
        <v>70</v>
      </c>
      <c r="D27" s="7">
        <f t="shared" si="3"/>
        <v>2800</v>
      </c>
      <c r="F27" s="7">
        <v>55</v>
      </c>
      <c r="G27" s="7">
        <f t="shared" si="1"/>
        <v>2200</v>
      </c>
      <c r="I27" s="7">
        <v>200</v>
      </c>
      <c r="J27" s="7">
        <f>I27*B27</f>
        <v>8000</v>
      </c>
    </row>
    <row r="28" spans="1:10" ht="45" x14ac:dyDescent="0.25">
      <c r="A28" s="21" t="s">
        <v>22</v>
      </c>
      <c r="B28" s="22">
        <v>240</v>
      </c>
      <c r="C28" s="7">
        <v>20</v>
      </c>
      <c r="D28" s="7">
        <f t="shared" si="3"/>
        <v>4800</v>
      </c>
      <c r="F28" s="7">
        <v>1</v>
      </c>
      <c r="G28" s="7">
        <f t="shared" si="1"/>
        <v>240</v>
      </c>
      <c r="I28" s="7">
        <v>10</v>
      </c>
      <c r="J28" s="7">
        <f t="shared" ref="J28:J55" si="4">I28*B28</f>
        <v>2400</v>
      </c>
    </row>
    <row r="29" spans="1:10" x14ac:dyDescent="0.25">
      <c r="A29" s="21" t="s">
        <v>38</v>
      </c>
      <c r="B29" s="22">
        <v>20</v>
      </c>
      <c r="C29" s="7">
        <v>40</v>
      </c>
      <c r="D29" s="7">
        <f t="shared" si="3"/>
        <v>800</v>
      </c>
      <c r="F29" s="7">
        <v>55</v>
      </c>
      <c r="G29" s="30">
        <f t="shared" si="1"/>
        <v>1100</v>
      </c>
      <c r="I29" s="7">
        <v>150</v>
      </c>
      <c r="J29" s="7">
        <f t="shared" si="4"/>
        <v>3000</v>
      </c>
    </row>
    <row r="30" spans="1:10" x14ac:dyDescent="0.25">
      <c r="A30" s="21" t="s">
        <v>39</v>
      </c>
      <c r="B30" s="22">
        <v>20</v>
      </c>
      <c r="C30" s="7">
        <v>40</v>
      </c>
      <c r="D30" s="7">
        <f t="shared" si="3"/>
        <v>800</v>
      </c>
      <c r="F30" s="7">
        <v>1</v>
      </c>
      <c r="G30" s="7">
        <f t="shared" si="1"/>
        <v>20</v>
      </c>
      <c r="I30" s="7">
        <v>150</v>
      </c>
      <c r="J30" s="7">
        <f t="shared" si="4"/>
        <v>3000</v>
      </c>
    </row>
    <row r="31" spans="1:10" ht="30" x14ac:dyDescent="0.25">
      <c r="A31" s="21" t="s">
        <v>40</v>
      </c>
      <c r="B31" s="22">
        <v>20</v>
      </c>
      <c r="C31" s="7">
        <v>25</v>
      </c>
      <c r="D31" s="7">
        <f t="shared" si="3"/>
        <v>500</v>
      </c>
      <c r="F31" s="7">
        <v>55</v>
      </c>
      <c r="G31" s="7">
        <f t="shared" si="1"/>
        <v>1100</v>
      </c>
      <c r="I31" s="7">
        <v>150</v>
      </c>
      <c r="J31" s="7">
        <f t="shared" si="4"/>
        <v>3000</v>
      </c>
    </row>
    <row r="32" spans="1:10" ht="30" x14ac:dyDescent="0.25">
      <c r="A32" s="21" t="s">
        <v>41</v>
      </c>
      <c r="B32" s="22">
        <v>20</v>
      </c>
      <c r="C32" s="7">
        <v>25</v>
      </c>
      <c r="D32" s="7">
        <f t="shared" si="3"/>
        <v>500</v>
      </c>
      <c r="F32" s="7">
        <v>1</v>
      </c>
      <c r="G32" s="7">
        <f t="shared" si="1"/>
        <v>20</v>
      </c>
      <c r="I32" s="7">
        <v>150</v>
      </c>
      <c r="J32" s="7">
        <f t="shared" si="4"/>
        <v>3000</v>
      </c>
    </row>
    <row r="33" spans="1:10" ht="30" x14ac:dyDescent="0.25">
      <c r="A33" s="21" t="s">
        <v>23</v>
      </c>
      <c r="B33" s="22">
        <v>20</v>
      </c>
      <c r="C33" s="7">
        <v>50</v>
      </c>
      <c r="D33" s="7">
        <f t="shared" si="3"/>
        <v>1000</v>
      </c>
      <c r="F33" s="7">
        <v>55</v>
      </c>
      <c r="G33" s="7">
        <f t="shared" si="1"/>
        <v>1100</v>
      </c>
      <c r="I33" s="7">
        <v>150</v>
      </c>
      <c r="J33" s="7">
        <f t="shared" si="4"/>
        <v>3000</v>
      </c>
    </row>
    <row r="34" spans="1:10" ht="30" x14ac:dyDescent="0.25">
      <c r="A34" s="21" t="s">
        <v>24</v>
      </c>
      <c r="B34" s="22">
        <v>20</v>
      </c>
      <c r="C34" s="7">
        <v>50</v>
      </c>
      <c r="D34" s="7">
        <f t="shared" si="3"/>
        <v>1000</v>
      </c>
      <c r="F34" s="7">
        <v>60</v>
      </c>
      <c r="G34" s="7">
        <f t="shared" si="1"/>
        <v>1200</v>
      </c>
      <c r="I34" s="7">
        <v>150</v>
      </c>
      <c r="J34" s="7">
        <f t="shared" si="4"/>
        <v>3000</v>
      </c>
    </row>
    <row r="35" spans="1:10" x14ac:dyDescent="0.25">
      <c r="A35" s="21" t="s">
        <v>42</v>
      </c>
      <c r="B35" s="22">
        <v>250</v>
      </c>
      <c r="C35" s="7">
        <v>40</v>
      </c>
      <c r="D35" s="7">
        <f t="shared" si="3"/>
        <v>10000</v>
      </c>
      <c r="F35" s="7">
        <v>35</v>
      </c>
      <c r="G35" s="7">
        <f t="shared" si="1"/>
        <v>8750</v>
      </c>
      <c r="I35" s="7">
        <v>110</v>
      </c>
      <c r="J35" s="7">
        <f t="shared" si="4"/>
        <v>27500</v>
      </c>
    </row>
    <row r="36" spans="1:10" ht="30" x14ac:dyDescent="0.25">
      <c r="A36" s="21" t="s">
        <v>43</v>
      </c>
      <c r="B36" s="22">
        <v>250</v>
      </c>
      <c r="C36" s="7">
        <v>40</v>
      </c>
      <c r="D36" s="7">
        <f t="shared" si="3"/>
        <v>10000</v>
      </c>
      <c r="F36" s="7">
        <v>1</v>
      </c>
      <c r="G36" s="7">
        <f t="shared" si="1"/>
        <v>250</v>
      </c>
      <c r="I36" s="7">
        <v>1</v>
      </c>
      <c r="J36" s="7">
        <f t="shared" si="4"/>
        <v>250</v>
      </c>
    </row>
    <row r="37" spans="1:10" x14ac:dyDescent="0.25">
      <c r="A37" s="21" t="s">
        <v>44</v>
      </c>
      <c r="B37" s="22">
        <v>150</v>
      </c>
      <c r="C37" s="7">
        <v>47</v>
      </c>
      <c r="D37" s="7">
        <f t="shared" si="3"/>
        <v>7050</v>
      </c>
      <c r="F37" s="7">
        <v>70</v>
      </c>
      <c r="G37" s="7">
        <f t="shared" si="1"/>
        <v>10500</v>
      </c>
      <c r="I37" s="7">
        <v>160</v>
      </c>
      <c r="J37" s="7">
        <f t="shared" si="4"/>
        <v>24000</v>
      </c>
    </row>
    <row r="38" spans="1:10" ht="45" x14ac:dyDescent="0.25">
      <c r="A38" s="21" t="s">
        <v>25</v>
      </c>
      <c r="B38" s="22">
        <v>40</v>
      </c>
      <c r="C38" s="7">
        <v>5</v>
      </c>
      <c r="D38" s="7">
        <f t="shared" si="3"/>
        <v>200</v>
      </c>
      <c r="F38" s="7">
        <v>20</v>
      </c>
      <c r="G38" s="7">
        <f t="shared" si="1"/>
        <v>800</v>
      </c>
      <c r="I38" s="7">
        <v>50</v>
      </c>
      <c r="J38" s="7">
        <f t="shared" si="4"/>
        <v>2000</v>
      </c>
    </row>
    <row r="39" spans="1:10" ht="30" x14ac:dyDescent="0.25">
      <c r="A39" s="21" t="s">
        <v>45</v>
      </c>
      <c r="B39" s="22">
        <v>40</v>
      </c>
      <c r="C39" s="7">
        <v>5</v>
      </c>
      <c r="D39" s="7">
        <f t="shared" si="3"/>
        <v>200</v>
      </c>
      <c r="F39" s="7">
        <v>1</v>
      </c>
      <c r="G39" s="7">
        <f t="shared" si="1"/>
        <v>40</v>
      </c>
      <c r="I39" s="7">
        <v>40</v>
      </c>
      <c r="J39" s="7">
        <f t="shared" si="4"/>
        <v>1600</v>
      </c>
    </row>
    <row r="40" spans="1:10" ht="30" x14ac:dyDescent="0.25">
      <c r="A40" s="21" t="s">
        <v>26</v>
      </c>
      <c r="B40" s="22">
        <v>60</v>
      </c>
      <c r="C40" s="7">
        <v>18</v>
      </c>
      <c r="D40" s="7">
        <f t="shared" si="3"/>
        <v>1080</v>
      </c>
      <c r="F40" s="7">
        <v>15</v>
      </c>
      <c r="G40" s="7">
        <f t="shared" si="1"/>
        <v>900</v>
      </c>
      <c r="I40" s="7">
        <v>20</v>
      </c>
      <c r="J40" s="7">
        <f t="shared" si="4"/>
        <v>1200</v>
      </c>
    </row>
    <row r="41" spans="1:10" x14ac:dyDescent="0.25">
      <c r="A41" s="21" t="s">
        <v>27</v>
      </c>
      <c r="B41" s="22">
        <v>100</v>
      </c>
      <c r="C41" s="7">
        <v>18</v>
      </c>
      <c r="D41" s="7">
        <f t="shared" si="3"/>
        <v>1800</v>
      </c>
      <c r="F41" s="7">
        <v>5</v>
      </c>
      <c r="G41" s="7">
        <f t="shared" si="1"/>
        <v>500</v>
      </c>
      <c r="I41" s="7">
        <v>10</v>
      </c>
      <c r="J41" s="7">
        <f t="shared" si="4"/>
        <v>1000</v>
      </c>
    </row>
    <row r="42" spans="1:10" ht="30" x14ac:dyDescent="0.25">
      <c r="A42" s="21" t="s">
        <v>28</v>
      </c>
      <c r="B42" s="22">
        <v>80</v>
      </c>
      <c r="C42" s="7">
        <v>12</v>
      </c>
      <c r="D42" s="7">
        <f t="shared" si="3"/>
        <v>960</v>
      </c>
      <c r="F42" s="7">
        <v>20</v>
      </c>
      <c r="G42" s="7">
        <f t="shared" si="1"/>
        <v>1600</v>
      </c>
      <c r="I42" s="7">
        <v>10</v>
      </c>
      <c r="J42" s="7">
        <f t="shared" si="4"/>
        <v>800</v>
      </c>
    </row>
    <row r="43" spans="1:10" x14ac:dyDescent="0.25">
      <c r="A43" s="21" t="s">
        <v>64</v>
      </c>
      <c r="B43" s="22">
        <v>250</v>
      </c>
      <c r="C43" s="7">
        <v>30</v>
      </c>
      <c r="D43" s="7">
        <f t="shared" si="3"/>
        <v>7500</v>
      </c>
      <c r="F43" s="7">
        <v>10</v>
      </c>
      <c r="G43" s="7">
        <f t="shared" si="1"/>
        <v>2500</v>
      </c>
      <c r="I43" s="7">
        <v>20</v>
      </c>
      <c r="J43" s="7">
        <f t="shared" si="4"/>
        <v>5000</v>
      </c>
    </row>
    <row r="44" spans="1:10" x14ac:dyDescent="0.25">
      <c r="A44" s="21" t="s">
        <v>65</v>
      </c>
      <c r="B44" s="22">
        <v>250</v>
      </c>
      <c r="C44" s="7">
        <v>30</v>
      </c>
      <c r="D44" s="7">
        <f t="shared" si="3"/>
        <v>7500</v>
      </c>
      <c r="F44" s="7">
        <v>15</v>
      </c>
      <c r="G44" s="7">
        <f t="shared" si="1"/>
        <v>3750</v>
      </c>
      <c r="I44" s="7">
        <v>20</v>
      </c>
      <c r="J44" s="7">
        <f t="shared" si="4"/>
        <v>5000</v>
      </c>
    </row>
    <row r="45" spans="1:10" x14ac:dyDescent="0.25">
      <c r="A45" s="21" t="s">
        <v>66</v>
      </c>
      <c r="B45" s="22">
        <v>100</v>
      </c>
      <c r="C45" s="7">
        <v>30</v>
      </c>
      <c r="D45" s="7">
        <f t="shared" si="3"/>
        <v>3000</v>
      </c>
      <c r="F45" s="7">
        <v>15</v>
      </c>
      <c r="G45" s="7">
        <f t="shared" si="1"/>
        <v>1500</v>
      </c>
      <c r="I45" s="7">
        <v>45</v>
      </c>
      <c r="J45" s="7">
        <f t="shared" si="4"/>
        <v>4500</v>
      </c>
    </row>
    <row r="46" spans="1:10" x14ac:dyDescent="0.25">
      <c r="A46" s="21" t="s">
        <v>29</v>
      </c>
      <c r="B46" s="22">
        <v>60</v>
      </c>
      <c r="C46" s="7">
        <v>20</v>
      </c>
      <c r="D46" s="7">
        <f t="shared" si="3"/>
        <v>1200</v>
      </c>
      <c r="F46" s="7">
        <v>15</v>
      </c>
      <c r="G46" s="7">
        <f t="shared" si="1"/>
        <v>900</v>
      </c>
      <c r="I46" s="7">
        <v>20</v>
      </c>
      <c r="J46" s="7">
        <f t="shared" si="4"/>
        <v>1200</v>
      </c>
    </row>
    <row r="47" spans="1:10" x14ac:dyDescent="0.25">
      <c r="A47" s="21" t="s">
        <v>30</v>
      </c>
      <c r="B47" s="22">
        <v>200</v>
      </c>
      <c r="C47" s="7">
        <v>5</v>
      </c>
      <c r="D47" s="7">
        <f t="shared" si="3"/>
        <v>1000</v>
      </c>
      <c r="F47" s="7">
        <v>10</v>
      </c>
      <c r="G47" s="7">
        <f t="shared" si="1"/>
        <v>2000</v>
      </c>
      <c r="I47" s="7">
        <v>5</v>
      </c>
      <c r="J47" s="7">
        <f t="shared" si="4"/>
        <v>1000</v>
      </c>
    </row>
    <row r="48" spans="1:10" ht="30" x14ac:dyDescent="0.25">
      <c r="A48" s="21" t="s">
        <v>31</v>
      </c>
      <c r="B48" s="22">
        <v>200</v>
      </c>
      <c r="C48" s="7">
        <v>10</v>
      </c>
      <c r="D48" s="7">
        <f t="shared" si="3"/>
        <v>2000</v>
      </c>
      <c r="F48" s="7">
        <v>10</v>
      </c>
      <c r="G48" s="7">
        <f t="shared" si="1"/>
        <v>2000</v>
      </c>
      <c r="I48" s="7">
        <v>20</v>
      </c>
      <c r="J48" s="7">
        <f t="shared" si="4"/>
        <v>4000</v>
      </c>
    </row>
    <row r="49" spans="1:10" ht="30" x14ac:dyDescent="0.25">
      <c r="A49" s="21" t="s">
        <v>32</v>
      </c>
      <c r="B49" s="22">
        <v>150</v>
      </c>
      <c r="C49" s="7">
        <v>25</v>
      </c>
      <c r="D49" s="7">
        <f t="shared" si="3"/>
        <v>3750</v>
      </c>
      <c r="F49" s="7">
        <v>30</v>
      </c>
      <c r="G49" s="7">
        <f t="shared" si="1"/>
        <v>4500</v>
      </c>
      <c r="I49" s="7">
        <v>25</v>
      </c>
      <c r="J49" s="7">
        <f t="shared" si="4"/>
        <v>3750</v>
      </c>
    </row>
    <row r="50" spans="1:10" ht="30" x14ac:dyDescent="0.25">
      <c r="A50" s="21" t="s">
        <v>33</v>
      </c>
      <c r="B50" s="22">
        <v>20</v>
      </c>
      <c r="C50" s="7">
        <v>20</v>
      </c>
      <c r="D50" s="7">
        <f t="shared" si="3"/>
        <v>400</v>
      </c>
      <c r="F50" s="7">
        <v>30</v>
      </c>
      <c r="G50" s="7">
        <f t="shared" si="1"/>
        <v>600</v>
      </c>
      <c r="I50" s="7">
        <v>100</v>
      </c>
      <c r="J50" s="7">
        <f t="shared" si="4"/>
        <v>2000</v>
      </c>
    </row>
    <row r="51" spans="1:10" x14ac:dyDescent="0.25">
      <c r="A51" s="21" t="s">
        <v>34</v>
      </c>
      <c r="B51" s="22">
        <v>80</v>
      </c>
      <c r="C51" s="7">
        <v>15</v>
      </c>
      <c r="D51" s="7">
        <f t="shared" si="3"/>
        <v>1200</v>
      </c>
      <c r="F51" s="7">
        <v>35</v>
      </c>
      <c r="G51" s="7">
        <f t="shared" si="1"/>
        <v>2800</v>
      </c>
      <c r="I51" s="7">
        <v>60</v>
      </c>
      <c r="J51" s="7">
        <f t="shared" si="4"/>
        <v>4800</v>
      </c>
    </row>
    <row r="52" spans="1:10" ht="30" x14ac:dyDescent="0.25">
      <c r="A52" s="21" t="s">
        <v>35</v>
      </c>
      <c r="B52" s="22">
        <v>80</v>
      </c>
      <c r="C52" s="7">
        <v>20</v>
      </c>
      <c r="D52" s="7">
        <f t="shared" si="3"/>
        <v>1600</v>
      </c>
      <c r="F52" s="7">
        <v>40</v>
      </c>
      <c r="G52" s="7">
        <f t="shared" si="1"/>
        <v>3200</v>
      </c>
      <c r="I52" s="7">
        <v>40</v>
      </c>
      <c r="J52" s="7">
        <f t="shared" si="4"/>
        <v>3200</v>
      </c>
    </row>
    <row r="53" spans="1:10" ht="30" x14ac:dyDescent="0.25">
      <c r="A53" s="21" t="s">
        <v>36</v>
      </c>
      <c r="B53" s="22">
        <v>100</v>
      </c>
      <c r="C53" s="7">
        <v>15</v>
      </c>
      <c r="D53" s="7">
        <f t="shared" si="3"/>
        <v>1500</v>
      </c>
      <c r="F53" s="7">
        <v>15</v>
      </c>
      <c r="G53" s="7">
        <f t="shared" si="1"/>
        <v>1500</v>
      </c>
      <c r="I53" s="7">
        <v>40</v>
      </c>
      <c r="J53" s="7">
        <f t="shared" si="4"/>
        <v>4000</v>
      </c>
    </row>
    <row r="54" spans="1:10" x14ac:dyDescent="0.25">
      <c r="A54" s="21" t="s">
        <v>60</v>
      </c>
      <c r="B54" s="22">
        <v>20</v>
      </c>
      <c r="C54" s="7">
        <v>50</v>
      </c>
      <c r="D54" s="7">
        <f t="shared" si="3"/>
        <v>1000</v>
      </c>
      <c r="F54" s="7">
        <v>1</v>
      </c>
      <c r="G54" s="7">
        <f t="shared" si="1"/>
        <v>20</v>
      </c>
      <c r="I54" s="7">
        <v>40</v>
      </c>
      <c r="J54" s="7">
        <f t="shared" si="4"/>
        <v>800</v>
      </c>
    </row>
    <row r="55" spans="1:10" x14ac:dyDescent="0.25">
      <c r="A55" s="21" t="s">
        <v>61</v>
      </c>
      <c r="B55" s="22">
        <v>100</v>
      </c>
      <c r="C55" s="7">
        <v>50</v>
      </c>
      <c r="D55" s="7">
        <f t="shared" si="3"/>
        <v>5000</v>
      </c>
      <c r="F55" s="7">
        <v>75</v>
      </c>
      <c r="G55" s="7">
        <f t="shared" si="1"/>
        <v>7500</v>
      </c>
      <c r="I55" s="7">
        <v>40</v>
      </c>
      <c r="J55" s="7">
        <f t="shared" si="4"/>
        <v>4000</v>
      </c>
    </row>
    <row r="56" spans="1:10" ht="15.75" thickBot="1" x14ac:dyDescent="0.3">
      <c r="A56" s="18" t="s">
        <v>46</v>
      </c>
      <c r="B56" s="19"/>
      <c r="C56" s="8"/>
      <c r="D56" s="8">
        <f>SUM(D13:D55)</f>
        <v>145640</v>
      </c>
      <c r="F56" s="8"/>
      <c r="G56" s="8">
        <f>SUM(G13:G55)</f>
        <v>125650</v>
      </c>
      <c r="I56" s="8"/>
      <c r="J56" s="8">
        <f>SUM(J13:J55)</f>
        <v>221000</v>
      </c>
    </row>
    <row r="57" spans="1:10" ht="15.75" thickTop="1" x14ac:dyDescent="0.25">
      <c r="A57" s="11"/>
      <c r="B57" s="12"/>
    </row>
    <row r="58" spans="1:10" x14ac:dyDescent="0.25">
      <c r="A58" s="13" t="s">
        <v>48</v>
      </c>
      <c r="B58" s="12"/>
    </row>
    <row r="59" spans="1:10" x14ac:dyDescent="0.25">
      <c r="A59" s="14" t="s">
        <v>82</v>
      </c>
      <c r="B59" s="15">
        <v>100</v>
      </c>
      <c r="C59" s="7">
        <v>30</v>
      </c>
      <c r="D59" s="7">
        <f t="shared" ref="D59" si="5">C59*B59</f>
        <v>3000</v>
      </c>
      <c r="F59" s="7">
        <v>20</v>
      </c>
      <c r="G59" s="7">
        <f>F59*B59</f>
        <v>2000</v>
      </c>
      <c r="I59" s="7">
        <v>10</v>
      </c>
      <c r="J59" s="7">
        <f>I59*B59</f>
        <v>1000</v>
      </c>
    </row>
    <row r="60" spans="1:10" x14ac:dyDescent="0.25">
      <c r="A60" s="14" t="s">
        <v>49</v>
      </c>
      <c r="B60" s="15">
        <v>60</v>
      </c>
      <c r="C60" s="7">
        <v>18</v>
      </c>
      <c r="D60" s="7">
        <f t="shared" ref="D60:D62" si="6">C60*B60</f>
        <v>1080</v>
      </c>
      <c r="F60" s="7">
        <v>15</v>
      </c>
      <c r="G60" s="7">
        <f>F60*B60</f>
        <v>900</v>
      </c>
      <c r="I60" s="7">
        <v>20</v>
      </c>
      <c r="J60" s="7">
        <f>I60*B60</f>
        <v>1200</v>
      </c>
    </row>
    <row r="61" spans="1:10" x14ac:dyDescent="0.25">
      <c r="A61" s="14" t="s">
        <v>50</v>
      </c>
      <c r="B61" s="15">
        <v>100</v>
      </c>
      <c r="C61" s="7">
        <v>5</v>
      </c>
      <c r="D61" s="7">
        <f t="shared" si="6"/>
        <v>500</v>
      </c>
      <c r="F61" s="7">
        <v>5</v>
      </c>
      <c r="G61" s="7">
        <f>F61*B61</f>
        <v>500</v>
      </c>
      <c r="I61" s="7">
        <v>10</v>
      </c>
      <c r="J61" s="7">
        <f>I61*B61</f>
        <v>1000</v>
      </c>
    </row>
    <row r="62" spans="1:10" x14ac:dyDescent="0.25">
      <c r="A62" s="16" t="s">
        <v>51</v>
      </c>
      <c r="B62" s="17">
        <v>1000</v>
      </c>
      <c r="C62" s="7">
        <v>5</v>
      </c>
      <c r="D62" s="7">
        <f t="shared" si="6"/>
        <v>5000</v>
      </c>
      <c r="F62" s="7">
        <v>5</v>
      </c>
      <c r="G62" s="7">
        <f>F62*B62</f>
        <v>5000</v>
      </c>
      <c r="I62" s="7">
        <v>10</v>
      </c>
      <c r="J62" s="7">
        <f>I62*B62</f>
        <v>10000</v>
      </c>
    </row>
    <row r="63" spans="1:10" ht="15.75" thickBot="1" x14ac:dyDescent="0.3">
      <c r="A63" s="23" t="s">
        <v>58</v>
      </c>
      <c r="B63" s="24"/>
      <c r="C63" s="8"/>
      <c r="D63" s="8">
        <f>SUM(D59:D62)</f>
        <v>9580</v>
      </c>
      <c r="F63" s="8"/>
      <c r="G63" s="8">
        <f>SUM(G59:G62)</f>
        <v>8400</v>
      </c>
      <c r="I63" s="8"/>
      <c r="J63" s="8">
        <f>SUM(J59:J62)</f>
        <v>13200</v>
      </c>
    </row>
    <row r="64" spans="1:10" ht="15.75" thickTop="1" x14ac:dyDescent="0.25"/>
    <row r="65" spans="1:10" ht="30" x14ac:dyDescent="0.25">
      <c r="A65" s="21" t="s">
        <v>68</v>
      </c>
      <c r="B65" s="15">
        <v>60</v>
      </c>
      <c r="C65" s="7">
        <v>10</v>
      </c>
      <c r="D65" s="7">
        <f>C65*B65</f>
        <v>600</v>
      </c>
      <c r="F65" s="7">
        <v>150</v>
      </c>
      <c r="G65" s="7">
        <f>F65*B65</f>
        <v>9000</v>
      </c>
      <c r="I65" s="7">
        <v>350</v>
      </c>
      <c r="J65" s="7">
        <f>I65*B65</f>
        <v>21000</v>
      </c>
    </row>
    <row r="66" spans="1:10" ht="30" x14ac:dyDescent="0.25">
      <c r="A66" s="21" t="s">
        <v>67</v>
      </c>
      <c r="B66" s="15">
        <v>60</v>
      </c>
      <c r="C66" s="7">
        <v>100</v>
      </c>
      <c r="D66" s="7">
        <f t="shared" ref="D66:D67" si="7">C66*B66</f>
        <v>6000</v>
      </c>
      <c r="F66" s="7">
        <v>300</v>
      </c>
      <c r="G66" s="7">
        <f t="shared" ref="G66:G67" si="8">F66*B66</f>
        <v>18000</v>
      </c>
      <c r="I66" s="7">
        <v>650</v>
      </c>
      <c r="J66" s="7">
        <f t="shared" ref="J66:J67" si="9">I66*B66</f>
        <v>39000</v>
      </c>
    </row>
    <row r="67" spans="1:10" ht="45" x14ac:dyDescent="0.25">
      <c r="A67" s="32" t="s">
        <v>37</v>
      </c>
      <c r="B67" s="17">
        <v>80</v>
      </c>
      <c r="C67" s="33">
        <v>1</v>
      </c>
      <c r="D67" s="33">
        <f t="shared" si="7"/>
        <v>80</v>
      </c>
      <c r="F67" s="33">
        <v>1</v>
      </c>
      <c r="G67" s="33">
        <f t="shared" si="8"/>
        <v>80</v>
      </c>
      <c r="I67" s="33">
        <v>50</v>
      </c>
      <c r="J67" s="33">
        <f t="shared" si="9"/>
        <v>4000</v>
      </c>
    </row>
    <row r="68" spans="1:10" ht="15.75" thickBot="1" x14ac:dyDescent="0.3">
      <c r="A68" s="23" t="s">
        <v>58</v>
      </c>
      <c r="B68" s="24"/>
      <c r="C68" s="8"/>
      <c r="D68" s="8">
        <f>SUM(D65:D67)</f>
        <v>6680</v>
      </c>
      <c r="E68" s="8"/>
      <c r="F68" s="8"/>
      <c r="G68" s="8">
        <f>SUM(G65:G67)</f>
        <v>27080</v>
      </c>
      <c r="H68" s="8"/>
      <c r="I68" s="8"/>
      <c r="J68" s="8">
        <f>SUM(J65:J67)</f>
        <v>64000</v>
      </c>
    </row>
    <row r="69" spans="1:10" ht="15.75" thickTop="1" x14ac:dyDescent="0.25"/>
    <row r="70" spans="1:10" ht="15.75" thickBot="1" x14ac:dyDescent="0.3">
      <c r="D70" s="26">
        <f>D63+D56+D10+D68</f>
        <v>481500</v>
      </c>
      <c r="G70" s="26">
        <f>G63+G56+G10+G68</f>
        <v>490730</v>
      </c>
      <c r="J70" s="26">
        <f>J63+J56+J10+J68</f>
        <v>572700</v>
      </c>
    </row>
    <row r="71" spans="1:10" ht="15.75" thickTop="1" x14ac:dyDescent="0.25"/>
  </sheetData>
  <pageMargins left="0" right="0" top="0" bottom="0" header="0.3" footer="0.3"/>
  <pageSetup paperSize="5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7A03C519-6BE9-41C7-B5AC-6CB989BCBB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0F61F5-41BD-4194-A896-673CE9CB6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F21F80-503D-4600-9DFF-5756FE09CB7C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Itemized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2025-09-24T19:02:49Z</cp:lastPrinted>
  <dcterms:created xsi:type="dcterms:W3CDTF">2014-09-02T14:18:15Z</dcterms:created>
  <dcterms:modified xsi:type="dcterms:W3CDTF">2025-09-24T19:38:25Z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