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32 Broad and Silver Street/"/>
    </mc:Choice>
  </mc:AlternateContent>
  <xr:revisionPtr revIDLastSave="426" documentId="8_{410D6FFA-9D53-48DF-912D-68C703968D07}" xr6:coauthVersionLast="47" xr6:coauthVersionMax="47" xr10:uidLastSave="{45FA96F1-7391-4BE8-968D-2573FD785A90}"/>
  <bookViews>
    <workbookView xWindow="-120" yWindow="-120" windowWidth="29040" windowHeight="15720" activeTab="1" xr2:uid="{FB4E2791-E3F2-4D27-8525-80B1025D8162}"/>
  </bookViews>
  <sheets>
    <sheet name="As Read" sheetId="1" r:id="rId1"/>
    <sheet name="Line Item Pricing" sheetId="2" r:id="rId2"/>
  </sheets>
  <definedNames>
    <definedName name="_xlnm.Print_Titles" localSheetId="1">'Line Item Pricing'!$A:$D,'Line Item Pricing'!$1:$6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2" l="1"/>
  <c r="I101" i="2"/>
  <c r="L101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O102" i="2" l="1"/>
  <c r="L102" i="2"/>
  <c r="I102" i="2"/>
  <c r="F102" i="2"/>
</calcChain>
</file>

<file path=xl/sharedStrings.xml><?xml version="1.0" encoding="utf-8"?>
<sst xmlns="http://schemas.openxmlformats.org/spreadsheetml/2006/main" count="350" uniqueCount="203">
  <si>
    <t>Bid #25-032</t>
  </si>
  <si>
    <t xml:space="preserve">Broad and East Silver Street </t>
  </si>
  <si>
    <t>June 10, 2025 @ 2:00 pm</t>
  </si>
  <si>
    <t>Project  Cost</t>
  </si>
  <si>
    <t>Affidavit</t>
  </si>
  <si>
    <t>Contractor Experience</t>
  </si>
  <si>
    <t>Sub Contractor Experience</t>
  </si>
  <si>
    <t>Certification to Payment of Taxes</t>
  </si>
  <si>
    <t>OSHA Training</t>
  </si>
  <si>
    <t>Payment of Prevaling Wages</t>
  </si>
  <si>
    <t xml:space="preserve">Bid Form </t>
  </si>
  <si>
    <t>Bid Signature Form</t>
  </si>
  <si>
    <t>Non Collusion</t>
  </si>
  <si>
    <t>Affidavit of Compliance</t>
  </si>
  <si>
    <t>Attestation of Taxes</t>
  </si>
  <si>
    <t xml:space="preserve">Bidders Certification </t>
  </si>
  <si>
    <t xml:space="preserve">Contractors Certification </t>
  </si>
  <si>
    <t>Bid Bond</t>
  </si>
  <si>
    <t>Unit Price</t>
  </si>
  <si>
    <t>Extenstion</t>
  </si>
  <si>
    <r>
      <rPr>
        <sz val="11"/>
        <rFont val="Arial"/>
        <family val="2"/>
      </rPr>
      <t>TREE TRIMMING</t>
    </r>
  </si>
  <si>
    <r>
      <rPr>
        <sz val="11"/>
        <rFont val="Arial"/>
        <family val="2"/>
      </rPr>
      <t>FT</t>
    </r>
  </si>
  <si>
    <r>
      <rPr>
        <sz val="11"/>
        <rFont val="Arial"/>
        <family val="2"/>
      </rPr>
      <t>102.511*</t>
    </r>
  </si>
  <si>
    <r>
      <rPr>
        <sz val="11"/>
        <rFont val="Arial"/>
        <family val="2"/>
      </rPr>
      <t>TREE PROTECTION - ARMORING AND PRUNING</t>
    </r>
  </si>
  <si>
    <r>
      <rPr>
        <sz val="11"/>
        <rFont val="Arial"/>
        <family val="2"/>
      </rPr>
      <t>EA</t>
    </r>
  </si>
  <si>
    <r>
      <rPr>
        <sz val="11"/>
        <rFont val="Arial"/>
        <family val="2"/>
      </rPr>
      <t>103.</t>
    </r>
  </si>
  <si>
    <r>
      <rPr>
        <sz val="11"/>
        <rFont val="Arial"/>
        <family val="2"/>
      </rPr>
      <t>TREE REMOVED - DIAMETER UNDER 24 INCHES</t>
    </r>
  </si>
  <si>
    <r>
      <rPr>
        <sz val="11"/>
        <rFont val="Arial"/>
        <family val="2"/>
      </rPr>
      <t>120.</t>
    </r>
  </si>
  <si>
    <r>
      <rPr>
        <sz val="11"/>
        <rFont val="Arial"/>
        <family val="2"/>
      </rPr>
      <t>EARTH EXCAVATION</t>
    </r>
  </si>
  <si>
    <r>
      <rPr>
        <sz val="11"/>
        <rFont val="Arial"/>
        <family val="2"/>
      </rPr>
      <t>CY</t>
    </r>
  </si>
  <si>
    <r>
      <rPr>
        <sz val="11"/>
        <rFont val="Arial"/>
        <family val="2"/>
      </rPr>
      <t>121.</t>
    </r>
  </si>
  <si>
    <r>
      <rPr>
        <sz val="11"/>
        <rFont val="Arial"/>
        <family val="2"/>
      </rPr>
      <t>CLASS A ROCK EXCAVATION</t>
    </r>
  </si>
  <si>
    <r>
      <rPr>
        <sz val="11"/>
        <rFont val="Arial"/>
        <family val="2"/>
      </rPr>
      <t>141.</t>
    </r>
  </si>
  <si>
    <r>
      <rPr>
        <sz val="11"/>
        <rFont val="Arial"/>
        <family val="2"/>
      </rPr>
      <t>CLASS A TRENCH EXCAVATION</t>
    </r>
  </si>
  <si>
    <r>
      <rPr>
        <sz val="11"/>
        <rFont val="Arial"/>
        <family val="2"/>
      </rPr>
      <t>TEST PIT FOR EXPLORATION</t>
    </r>
  </si>
  <si>
    <r>
      <rPr>
        <sz val="11"/>
        <rFont val="Arial"/>
        <family val="2"/>
      </rPr>
      <t>142.</t>
    </r>
  </si>
  <si>
    <r>
      <rPr>
        <sz val="11"/>
        <rFont val="Arial"/>
        <family val="2"/>
      </rPr>
      <t>CLASS B TRENCH EXCAVATION</t>
    </r>
  </si>
  <si>
    <r>
      <rPr>
        <sz val="11"/>
        <rFont val="Arial"/>
        <family val="2"/>
      </rPr>
      <t>144.</t>
    </r>
  </si>
  <si>
    <r>
      <rPr>
        <sz val="11"/>
        <rFont val="Arial"/>
        <family val="2"/>
      </rPr>
      <t>CLASS B ROCK EXCAVATION</t>
    </r>
  </si>
  <si>
    <r>
      <rPr>
        <sz val="11"/>
        <rFont val="Arial"/>
        <family val="2"/>
      </rPr>
      <t>146.</t>
    </r>
  </si>
  <si>
    <r>
      <rPr>
        <sz val="11"/>
        <rFont val="Arial"/>
        <family val="2"/>
      </rPr>
      <t>DRAINAGE STRUCTURE REMOVED</t>
    </r>
  </si>
  <si>
    <r>
      <rPr>
        <sz val="11"/>
        <rFont val="Arial"/>
        <family val="2"/>
      </rPr>
      <t>151.</t>
    </r>
  </si>
  <si>
    <r>
      <rPr>
        <sz val="11"/>
        <rFont val="Arial"/>
        <family val="2"/>
      </rPr>
      <t>GRAVEL BORROW</t>
    </r>
  </si>
  <si>
    <r>
      <rPr>
        <sz val="11"/>
        <rFont val="Arial"/>
        <family val="2"/>
      </rPr>
      <t>153*</t>
    </r>
  </si>
  <si>
    <r>
      <rPr>
        <sz val="11"/>
        <rFont val="Arial"/>
        <family val="2"/>
      </rPr>
      <t>CONTROLLED DENSITY FILL - EXCAVATABLE</t>
    </r>
  </si>
  <si>
    <r>
      <rPr>
        <sz val="11"/>
        <rFont val="Arial"/>
        <family val="2"/>
      </rPr>
      <t>156.</t>
    </r>
  </si>
  <si>
    <r>
      <rPr>
        <sz val="11"/>
        <rFont val="Arial"/>
        <family val="2"/>
      </rPr>
      <t>CRUSHED STONE</t>
    </r>
  </si>
  <si>
    <r>
      <rPr>
        <sz val="11"/>
        <rFont val="Arial"/>
        <family val="2"/>
      </rPr>
      <t>TON</t>
    </r>
  </si>
  <si>
    <r>
      <rPr>
        <sz val="11"/>
        <rFont val="Arial"/>
        <family val="2"/>
      </rPr>
      <t>170.</t>
    </r>
  </si>
  <si>
    <r>
      <rPr>
        <sz val="11"/>
        <rFont val="Arial"/>
        <family val="2"/>
      </rPr>
      <t>FINE GRADING AND COMPACTING - SUBGRADE AREA</t>
    </r>
  </si>
  <si>
    <r>
      <rPr>
        <sz val="11"/>
        <rFont val="Arial"/>
        <family val="2"/>
      </rPr>
      <t>SY</t>
    </r>
  </si>
  <si>
    <r>
      <rPr>
        <sz val="11"/>
        <rFont val="Arial"/>
        <family val="2"/>
      </rPr>
      <t>201.</t>
    </r>
  </si>
  <si>
    <r>
      <rPr>
        <sz val="11"/>
        <rFont val="Arial"/>
        <family val="2"/>
      </rPr>
      <t>CATCH BASIN</t>
    </r>
  </si>
  <si>
    <r>
      <rPr>
        <sz val="11"/>
        <rFont val="Arial"/>
        <family val="2"/>
      </rPr>
      <t>202.</t>
    </r>
  </si>
  <si>
    <r>
      <rPr>
        <sz val="11"/>
        <rFont val="Arial"/>
        <family val="2"/>
      </rPr>
      <t>MANHOLE</t>
    </r>
  </si>
  <si>
    <r>
      <rPr>
        <sz val="11"/>
        <rFont val="Arial"/>
        <family val="2"/>
      </rPr>
      <t>203.</t>
    </r>
  </si>
  <si>
    <r>
      <rPr>
        <sz val="11"/>
        <rFont val="Arial"/>
        <family val="2"/>
      </rPr>
      <t>SPECIAL MANHOLE - DOGHOUSE</t>
    </r>
  </si>
  <si>
    <r>
      <rPr>
        <sz val="11"/>
        <rFont val="Arial"/>
        <family val="2"/>
      </rPr>
      <t>204.</t>
    </r>
  </si>
  <si>
    <r>
      <rPr>
        <sz val="11"/>
        <rFont val="Arial"/>
        <family val="2"/>
      </rPr>
      <t>GUTTER INLET</t>
    </r>
  </si>
  <si>
    <r>
      <rPr>
        <sz val="11"/>
        <rFont val="Arial"/>
        <family val="2"/>
      </rPr>
      <t>220.</t>
    </r>
  </si>
  <si>
    <r>
      <rPr>
        <sz val="11"/>
        <rFont val="Arial"/>
        <family val="2"/>
      </rPr>
      <t>DRAINAGE STRUCTURE ADJUSTED</t>
    </r>
  </si>
  <si>
    <r>
      <rPr>
        <sz val="11"/>
        <rFont val="Arial"/>
        <family val="2"/>
      </rPr>
      <t>SANITARY STRUCTURE ADJSUTED</t>
    </r>
  </si>
  <si>
    <r>
      <rPr>
        <sz val="11"/>
        <rFont val="Arial"/>
        <family val="2"/>
      </rPr>
      <t>DRAINAGE STRUCTURE CHANGE IN TYPE</t>
    </r>
  </si>
  <si>
    <r>
      <rPr>
        <sz val="11"/>
        <rFont val="Arial"/>
        <family val="2"/>
      </rPr>
      <t>221.</t>
    </r>
  </si>
  <si>
    <r>
      <rPr>
        <sz val="11"/>
        <rFont val="Arial"/>
        <family val="2"/>
      </rPr>
      <t>FRAME AND COVER</t>
    </r>
  </si>
  <si>
    <r>
      <rPr>
        <sz val="11"/>
        <rFont val="Arial"/>
        <family val="2"/>
      </rPr>
      <t>FRAME AND GRATE - MASSDOT CASCADE TYPE</t>
    </r>
  </si>
  <si>
    <r>
      <rPr>
        <sz val="11"/>
        <rFont val="Arial"/>
        <family val="2"/>
      </rPr>
      <t>223.1*</t>
    </r>
  </si>
  <si>
    <r>
      <rPr>
        <sz val="11"/>
        <rFont val="Arial"/>
        <family val="2"/>
      </rPr>
      <t>FRAME AND GRATE (OR COVER) REMOVED AND STACKED</t>
    </r>
  </si>
  <si>
    <r>
      <rPr>
        <sz val="11"/>
        <rFont val="Arial"/>
        <family val="2"/>
      </rPr>
      <t>REMOVAL OF DRAINAGE STRUCTURE SEDIMENT</t>
    </r>
  </si>
  <si>
    <r>
      <rPr>
        <sz val="11"/>
        <rFont val="Arial"/>
        <family val="2"/>
      </rPr>
      <t>REMOVAL OF DRAINAGE PIPE SEDIMENT</t>
    </r>
  </si>
  <si>
    <r>
      <rPr>
        <sz val="11"/>
        <rFont val="Arial"/>
        <family val="2"/>
      </rPr>
      <t>241.151*</t>
    </r>
  </si>
  <si>
    <r>
      <rPr>
        <sz val="11"/>
        <rFont val="Arial"/>
        <family val="2"/>
      </rPr>
      <t>15 INCH REINFORCED CONCRETE PIPE CLASS III</t>
    </r>
  </si>
  <si>
    <r>
      <rPr>
        <sz val="11"/>
        <rFont val="Arial"/>
        <family val="2"/>
      </rPr>
      <t>250.061*</t>
    </r>
  </si>
  <si>
    <r>
      <rPr>
        <sz val="11"/>
        <rFont val="Arial"/>
        <family val="2"/>
      </rPr>
      <t>6 INCH POLYVINYL CHLORIDE DRAINAGE PIPE SCHEDULE 80</t>
    </r>
  </si>
  <si>
    <r>
      <rPr>
        <sz val="11"/>
        <rFont val="Arial"/>
        <family val="2"/>
      </rPr>
      <t>250.081*</t>
    </r>
  </si>
  <si>
    <r>
      <rPr>
        <sz val="11"/>
        <rFont val="Arial"/>
        <family val="2"/>
      </rPr>
      <t>8 INCH POLYVINYL CHLORIDE DRAINAGE PIPE SCHEDULE 80</t>
    </r>
  </si>
  <si>
    <r>
      <rPr>
        <sz val="11"/>
        <rFont val="Arial"/>
        <family val="2"/>
      </rPr>
      <t>12 INCH AND UNDER PIPE REMOVED AND STACKED</t>
    </r>
  </si>
  <si>
    <r>
      <rPr>
        <sz val="11"/>
        <rFont val="Arial"/>
        <family val="2"/>
      </rPr>
      <t>6 INCH DUCTILE IRON WATER PIPE (MECHANICAL JOINT)</t>
    </r>
  </si>
  <si>
    <r>
      <rPr>
        <sz val="11"/>
        <rFont val="Arial"/>
        <family val="2"/>
      </rPr>
      <t>DUCTILE IRON FITTINGS FOR WATER PIPE</t>
    </r>
  </si>
  <si>
    <r>
      <rPr>
        <sz val="11"/>
        <rFont val="Arial"/>
        <family val="2"/>
      </rPr>
      <t>LB</t>
    </r>
  </si>
  <si>
    <r>
      <rPr>
        <sz val="11"/>
        <rFont val="Arial"/>
        <family val="2"/>
      </rPr>
      <t>376.02*</t>
    </r>
  </si>
  <si>
    <r>
      <rPr>
        <sz val="11"/>
        <rFont val="Arial"/>
        <family val="2"/>
      </rPr>
      <t>HYDRANT - REMOVED AND RESET</t>
    </r>
  </si>
  <si>
    <r>
      <rPr>
        <sz val="11"/>
        <rFont val="Arial"/>
        <family val="2"/>
      </rPr>
      <t>PAVEMENT STANDARD MILLING</t>
    </r>
  </si>
  <si>
    <r>
      <rPr>
        <sz val="11"/>
        <rFont val="Arial"/>
        <family val="2"/>
      </rPr>
      <t>SUPERPAVE SURFACE COURSE - 12.5 (SIC -12.5)</t>
    </r>
  </si>
  <si>
    <r>
      <rPr>
        <sz val="11"/>
        <rFont val="Arial"/>
        <family val="2"/>
      </rPr>
      <t>SUPERPAVE INTERMEDIATE COURSE - 12.5 (SIC -12.5)</t>
    </r>
  </si>
  <si>
    <r>
      <rPr>
        <sz val="11"/>
        <rFont val="Arial"/>
        <family val="2"/>
      </rPr>
      <t>SUPERPAVE BASE COURSE - 37.5 (SBC - 37.5)</t>
    </r>
  </si>
  <si>
    <r>
      <rPr>
        <sz val="11"/>
        <rFont val="Arial"/>
        <family val="2"/>
      </rPr>
      <t>451.</t>
    </r>
  </si>
  <si>
    <r>
      <rPr>
        <sz val="11"/>
        <rFont val="Arial"/>
        <family val="2"/>
      </rPr>
      <t>HMA FOR PATCHING</t>
    </r>
  </si>
  <si>
    <r>
      <rPr>
        <sz val="11"/>
        <rFont val="Arial"/>
        <family val="2"/>
      </rPr>
      <t>452.</t>
    </r>
  </si>
  <si>
    <r>
      <rPr>
        <sz val="11"/>
        <rFont val="Arial"/>
        <family val="2"/>
      </rPr>
      <t>ASPHALT EMULSION FOR TACK COAT</t>
    </r>
  </si>
  <si>
    <r>
      <rPr>
        <sz val="11"/>
        <rFont val="Arial"/>
        <family val="2"/>
      </rPr>
      <t>GAL</t>
    </r>
  </si>
  <si>
    <r>
      <rPr>
        <sz val="11"/>
        <rFont val="Arial"/>
        <family val="2"/>
      </rPr>
      <t>453.</t>
    </r>
  </si>
  <si>
    <r>
      <rPr>
        <sz val="11"/>
        <rFont val="Arial"/>
        <family val="2"/>
      </rPr>
      <t>HMA JOINT ADHESIVE</t>
    </r>
  </si>
  <si>
    <r>
      <rPr>
        <sz val="11"/>
        <rFont val="Arial"/>
        <family val="2"/>
      </rPr>
      <t>459.101*</t>
    </r>
  </si>
  <si>
    <r>
      <rPr>
        <sz val="11"/>
        <rFont val="Arial"/>
        <family val="2"/>
      </rPr>
      <t>ASPHALT FOG SEAL FOR SURFACING TREATMENT</t>
    </r>
  </si>
  <si>
    <r>
      <rPr>
        <sz val="11"/>
        <rFont val="Arial"/>
        <family val="2"/>
      </rPr>
      <t>TEMPORARY ASPHALT PATCHING</t>
    </r>
  </si>
  <si>
    <r>
      <rPr>
        <sz val="11"/>
        <rFont val="Arial"/>
        <family val="2"/>
      </rPr>
      <t>SAWCUTTING ASPHALT PAVEMENT</t>
    </r>
  </si>
  <si>
    <r>
      <rPr>
        <sz val="11"/>
        <rFont val="Arial"/>
        <family val="2"/>
      </rPr>
      <t>SAWCUTTING PORTLAND CEMENT CONCRETE</t>
    </r>
  </si>
  <si>
    <r>
      <rPr>
        <sz val="11"/>
        <rFont val="Arial"/>
        <family val="2"/>
      </rPr>
      <t>506.</t>
    </r>
  </si>
  <si>
    <r>
      <rPr>
        <sz val="11"/>
        <rFont val="Arial"/>
        <family val="2"/>
      </rPr>
      <t>GRANITE CURB TYPE VB - STRAIGHT</t>
    </r>
  </si>
  <si>
    <r>
      <rPr>
        <sz val="11"/>
        <rFont val="Arial"/>
        <family val="2"/>
      </rPr>
      <t>GRANITE CURB TYPE VB - CURVED</t>
    </r>
  </si>
  <si>
    <r>
      <rPr>
        <sz val="11"/>
        <rFont val="Arial"/>
        <family val="2"/>
      </rPr>
      <t>509.</t>
    </r>
  </si>
  <si>
    <r>
      <rPr>
        <sz val="11"/>
        <rFont val="Arial"/>
        <family val="2"/>
      </rPr>
      <t>GRANITE TRANSITION CURB FOR PEDESTRIAN CURB RAMPS - STRAIGHT</t>
    </r>
  </si>
  <si>
    <r>
      <rPr>
        <sz val="11"/>
        <rFont val="Arial"/>
        <family val="2"/>
      </rPr>
      <t>GRANITE TRANSITION CURB FOR PEDESTRIAN CURB RAMPS - CURVED</t>
    </r>
  </si>
  <si>
    <r>
      <rPr>
        <sz val="11"/>
        <rFont val="Arial"/>
        <family val="2"/>
      </rPr>
      <t>516.</t>
    </r>
  </si>
  <si>
    <r>
      <rPr>
        <sz val="11"/>
        <rFont val="Arial"/>
        <family val="2"/>
      </rPr>
      <t>GRANITE CURB CORNER TYPE A</t>
    </r>
  </si>
  <si>
    <r>
      <rPr>
        <sz val="11"/>
        <rFont val="Arial"/>
        <family val="2"/>
      </rPr>
      <t>GRANITE CURB CORNER TYPE B</t>
    </r>
  </si>
  <si>
    <r>
      <rPr>
        <sz val="11"/>
        <rFont val="Arial"/>
        <family val="2"/>
      </rPr>
      <t>580.</t>
    </r>
  </si>
  <si>
    <r>
      <rPr>
        <sz val="11"/>
        <rFont val="Arial"/>
        <family val="2"/>
      </rPr>
      <t>CURB REMOVED AND RESET</t>
    </r>
  </si>
  <si>
    <r>
      <rPr>
        <sz val="11"/>
        <rFont val="Arial"/>
        <family val="2"/>
      </rPr>
      <t>697.1*</t>
    </r>
  </si>
  <si>
    <r>
      <rPr>
        <sz val="11"/>
        <rFont val="Arial"/>
        <family val="2"/>
      </rPr>
      <t>SILT SACK</t>
    </r>
  </si>
  <si>
    <r>
      <rPr>
        <sz val="11"/>
        <rFont val="Arial"/>
        <family val="2"/>
      </rPr>
      <t>701.</t>
    </r>
  </si>
  <si>
    <r>
      <rPr>
        <sz val="11"/>
        <rFont val="Arial"/>
        <family val="2"/>
      </rPr>
      <t>CEMENT CONCRETE SIDEWALK</t>
    </r>
  </si>
  <si>
    <r>
      <rPr>
        <sz val="11"/>
        <rFont val="Arial"/>
        <family val="2"/>
      </rPr>
      <t>CEMENT CONCRETE PEDESTRIAN CURB RAMP</t>
    </r>
  </si>
  <si>
    <r>
      <rPr>
        <sz val="11"/>
        <rFont val="Arial"/>
        <family val="2"/>
      </rPr>
      <t>702.</t>
    </r>
  </si>
  <si>
    <r>
      <rPr>
        <sz val="11"/>
        <rFont val="Arial"/>
        <family val="2"/>
      </rPr>
      <t>HOT MIX ASPHALT SIDEWALK OR DRIVEWAY</t>
    </r>
  </si>
  <si>
    <r>
      <rPr>
        <sz val="11"/>
        <rFont val="Arial"/>
        <family val="2"/>
      </rPr>
      <t>748.</t>
    </r>
  </si>
  <si>
    <r>
      <rPr>
        <sz val="11"/>
        <rFont val="Arial"/>
        <family val="2"/>
      </rPr>
      <t>MOBILIZATION</t>
    </r>
  </si>
  <si>
    <r>
      <rPr>
        <sz val="11"/>
        <rFont val="Arial"/>
        <family val="2"/>
      </rPr>
      <t>LS</t>
    </r>
  </si>
  <si>
    <r>
      <rPr>
        <sz val="11"/>
        <rFont val="Arial"/>
        <family val="2"/>
      </rPr>
      <t>751.</t>
    </r>
  </si>
  <si>
    <r>
      <rPr>
        <sz val="11"/>
        <rFont val="Arial"/>
        <family val="2"/>
      </rPr>
      <t>LOAM FOR ROADSIDES</t>
    </r>
  </si>
  <si>
    <r>
      <rPr>
        <sz val="11"/>
        <rFont val="Arial"/>
        <family val="2"/>
      </rPr>
      <t>765.</t>
    </r>
  </si>
  <si>
    <r>
      <rPr>
        <sz val="11"/>
        <rFont val="Arial"/>
        <family val="2"/>
      </rPr>
      <t>SEEDING</t>
    </r>
  </si>
  <si>
    <r>
      <rPr>
        <sz val="11"/>
        <rFont val="Arial"/>
        <family val="2"/>
      </rPr>
      <t>790.666*</t>
    </r>
  </si>
  <si>
    <r>
      <rPr>
        <sz val="11"/>
        <rFont val="Arial"/>
        <family val="2"/>
      </rPr>
      <t>AMERICAN HORNBEAM TREE</t>
    </r>
  </si>
  <si>
    <r>
      <rPr>
        <sz val="11"/>
        <rFont val="Arial"/>
        <family val="2"/>
      </rPr>
      <t>813.80*</t>
    </r>
  </si>
  <si>
    <r>
      <rPr>
        <sz val="11"/>
        <rFont val="Arial"/>
        <family val="2"/>
      </rPr>
      <t>SERVICE CONNECTION (OVERHEAD)</t>
    </r>
  </si>
  <si>
    <r>
      <rPr>
        <sz val="11"/>
        <rFont val="Arial"/>
        <family val="2"/>
      </rPr>
      <t>819.840*</t>
    </r>
  </si>
  <si>
    <r>
      <rPr>
        <sz val="11"/>
        <rFont val="Arial"/>
        <family val="2"/>
      </rPr>
      <t>PEDESTRIAN PUSH BUTTON SIGN</t>
    </r>
  </si>
  <si>
    <r>
      <rPr>
        <sz val="11"/>
        <rFont val="Arial"/>
        <family val="2"/>
      </rPr>
      <t>823.70*</t>
    </r>
  </si>
  <si>
    <r>
      <rPr>
        <sz val="11"/>
        <rFont val="Arial"/>
        <family val="2"/>
      </rPr>
      <t>HIGHWAY LIGHTING POLE AND LUMINAIRE REMOVED AND RESET</t>
    </r>
  </si>
  <si>
    <r>
      <rPr>
        <sz val="11"/>
        <rFont val="Arial"/>
        <family val="2"/>
      </rPr>
      <t>824.221*</t>
    </r>
  </si>
  <si>
    <r>
      <rPr>
        <sz val="11"/>
        <rFont val="Arial"/>
        <family val="2"/>
      </rPr>
      <t>RECTANGULAR RAPID FLASHING BEACON (SOLAR) LOC. 1</t>
    </r>
  </si>
  <si>
    <r>
      <rPr>
        <sz val="11"/>
        <rFont val="Arial"/>
        <family val="2"/>
      </rPr>
      <t>824.222*</t>
    </r>
  </si>
  <si>
    <r>
      <rPr>
        <sz val="11"/>
        <rFont val="Arial"/>
        <family val="2"/>
      </rPr>
      <t>RECTANGULAR RAPID FLASHING BEACON (SOLAR) LOC. 2</t>
    </r>
  </si>
  <si>
    <r>
      <rPr>
        <sz val="11"/>
        <rFont val="Arial"/>
        <family val="2"/>
      </rPr>
      <t>RECTANGULAR RAPID FLASHING BEACON (SOLAR) LOC. 3</t>
    </r>
  </si>
  <si>
    <r>
      <rPr>
        <sz val="11"/>
        <rFont val="Arial"/>
        <family val="2"/>
      </rPr>
      <t>RECTANGULAR RAPID FLASHING BEACON (SOLAR) LOC. 4</t>
    </r>
  </si>
  <si>
    <r>
      <rPr>
        <sz val="11"/>
        <rFont val="Arial"/>
        <family val="2"/>
      </rPr>
      <t>RECTANGULAR RAPID FLASHING BEACON (SOLAR) LOC. 5</t>
    </r>
  </si>
  <si>
    <r>
      <rPr>
        <sz val="11"/>
        <rFont val="Arial"/>
        <family val="2"/>
      </rPr>
      <t>RECTANGULAR RAPID FLASHING BEACON (SOLAR) LOC. 6</t>
    </r>
  </si>
  <si>
    <r>
      <rPr>
        <sz val="11"/>
        <rFont val="Arial"/>
        <family val="2"/>
      </rPr>
      <t>RECTANGULAR RAPID FLASHING BEACON (SOLAR) LOC. 7</t>
    </r>
  </si>
  <si>
    <r>
      <rPr>
        <sz val="11"/>
        <rFont val="Arial"/>
        <family val="2"/>
      </rPr>
      <t>RECTANGULAR RAPID FLASHING BEACON (SOLAR) LOC. 8</t>
    </r>
  </si>
  <si>
    <r>
      <rPr>
        <sz val="11"/>
        <rFont val="Arial"/>
        <family val="2"/>
      </rPr>
      <t>WARNING-REGULATORY AND ROUTE MARKER - ALUMINUM PANEL (TYPE A)</t>
    </r>
  </si>
  <si>
    <r>
      <rPr>
        <sz val="11"/>
        <rFont val="Arial"/>
        <family val="2"/>
      </rPr>
      <t>SIGN SUP (N/GUIDE)+RTE MKR W/1 BRKWAY POST ASSEMBLY - STEEL</t>
    </r>
  </si>
  <si>
    <r>
      <rPr>
        <sz val="11"/>
        <rFont val="Arial"/>
        <family val="2"/>
      </rPr>
      <t>ROADWAY FLAGGER</t>
    </r>
  </si>
  <si>
    <r>
      <rPr>
        <sz val="11"/>
        <rFont val="Arial"/>
        <family val="2"/>
      </rPr>
      <t>TRAFFIC CONES FOR TRAFFIC MANAGEMENT</t>
    </r>
  </si>
  <si>
    <r>
      <rPr>
        <sz val="11"/>
        <rFont val="Arial"/>
        <family val="2"/>
      </rPr>
      <t>SAFETY SIGNING FOR TRAFFIC MANAGEMENT</t>
    </r>
  </si>
  <si>
    <r>
      <rPr>
        <sz val="11"/>
        <rFont val="Arial"/>
        <family val="2"/>
      </rPr>
      <t>TEMPORARY PEDESTRIAN BARRICADE</t>
    </r>
  </si>
  <si>
    <r>
      <rPr>
        <sz val="11"/>
        <rFont val="Arial"/>
        <family val="2"/>
      </rPr>
      <t>TEMPORARY PEDESTRIAN CURB RAMP</t>
    </r>
  </si>
  <si>
    <r>
      <rPr>
        <sz val="11"/>
        <rFont val="Arial"/>
        <family val="2"/>
      </rPr>
      <t>PORTABLE BREAKAWAY BARRICADE TYPE III</t>
    </r>
  </si>
  <si>
    <r>
      <rPr>
        <sz val="11"/>
        <rFont val="Arial"/>
        <family val="2"/>
      </rPr>
      <t>TEMPORARY BARRIER REMOVED AND RESET</t>
    </r>
  </si>
  <si>
    <r>
      <rPr>
        <sz val="11"/>
        <rFont val="Arial"/>
        <family val="2"/>
      </rPr>
      <t>PAVEMENT MARKING REMOVAL</t>
    </r>
  </si>
  <si>
    <r>
      <rPr>
        <sz val="11"/>
        <rFont val="Arial"/>
        <family val="2"/>
      </rPr>
      <t>856.</t>
    </r>
  </si>
  <si>
    <r>
      <rPr>
        <sz val="11"/>
        <rFont val="Arial"/>
        <family val="2"/>
      </rPr>
      <t>ARROW BOARD</t>
    </r>
  </si>
  <si>
    <r>
      <rPr>
        <sz val="11"/>
        <rFont val="Arial"/>
        <family val="2"/>
      </rPr>
      <t>DAY</t>
    </r>
  </si>
  <si>
    <r>
      <rPr>
        <sz val="11"/>
        <rFont val="Arial"/>
        <family val="2"/>
      </rPr>
      <t>PORTABLE CHANGEABLE MESSAGE SIGN</t>
    </r>
  </si>
  <si>
    <r>
      <rPr>
        <sz val="11"/>
        <rFont val="Arial"/>
        <family val="2"/>
      </rPr>
      <t>859.</t>
    </r>
  </si>
  <si>
    <r>
      <rPr>
        <sz val="11"/>
        <rFont val="Arial"/>
        <family val="2"/>
      </rPr>
      <t>REFLECTORIZED DRUM</t>
    </r>
  </si>
  <si>
    <r>
      <rPr>
        <sz val="11"/>
        <rFont val="Arial"/>
        <family val="2"/>
      </rPr>
      <t>6 INCH REFLECTORIZED WHITE LINE (PAINTED)</t>
    </r>
  </si>
  <si>
    <r>
      <rPr>
        <sz val="11"/>
        <rFont val="Arial"/>
        <family val="2"/>
      </rPr>
      <t>12 INCH REFLECTORIZED WHITE LINE (PAINTED)</t>
    </r>
  </si>
  <si>
    <r>
      <rPr>
        <sz val="11"/>
        <rFont val="Arial"/>
        <family val="2"/>
      </rPr>
      <t>6 INCH REFLECTORIZED YELLOW LINE (PAINTED)</t>
    </r>
  </si>
  <si>
    <r>
      <rPr>
        <sz val="11"/>
        <rFont val="Arial"/>
        <family val="2"/>
      </rPr>
      <t>12 INCH REFLECTORIZED YELLOW LINE (PAINTED)</t>
    </r>
  </si>
  <si>
    <r>
      <rPr>
        <sz val="11"/>
        <rFont val="Arial"/>
        <family val="2"/>
      </rPr>
      <t>864.</t>
    </r>
  </si>
  <si>
    <r>
      <rPr>
        <sz val="11"/>
        <rFont val="Arial"/>
        <family val="2"/>
      </rPr>
      <t>PAVEMENT ARROW REFLECTORIZED WHITE (PAINTED)</t>
    </r>
  </si>
  <si>
    <r>
      <rPr>
        <sz val="11"/>
        <rFont val="Arial"/>
        <family val="2"/>
      </rPr>
      <t>SF</t>
    </r>
  </si>
  <si>
    <r>
      <rPr>
        <sz val="11"/>
        <rFont val="Arial"/>
        <family val="2"/>
      </rPr>
      <t>865.01*</t>
    </r>
  </si>
  <si>
    <r>
      <rPr>
        <sz val="11"/>
        <rFont val="Arial"/>
        <family val="2"/>
      </rPr>
      <t>HIGH FRICTION SURFACE TREATMENT - GREEN (BIKE LANES)</t>
    </r>
  </si>
  <si>
    <r>
      <rPr>
        <sz val="11"/>
        <rFont val="Arial"/>
        <family val="2"/>
      </rPr>
      <t>874.2*</t>
    </r>
  </si>
  <si>
    <r>
      <rPr>
        <sz val="11"/>
        <rFont val="Arial"/>
        <family val="2"/>
      </rPr>
      <t>TRAFFIC SIGN REMOVED AND RESET</t>
    </r>
  </si>
  <si>
    <r>
      <rPr>
        <sz val="11"/>
        <rFont val="Arial"/>
        <family val="2"/>
      </rPr>
      <t>874.4*</t>
    </r>
  </si>
  <si>
    <r>
      <rPr>
        <sz val="11"/>
        <rFont val="Arial"/>
        <family val="2"/>
      </rPr>
      <t>TRAFFIC SIGN REMOVED AND STACKED</t>
    </r>
  </si>
  <si>
    <r>
      <rPr>
        <sz val="11"/>
        <rFont val="Arial"/>
        <family val="2"/>
      </rPr>
      <t>4000 PSI, 1.5-in, 565 CEMENT CONCRETE</t>
    </r>
  </si>
  <si>
    <r>
      <rPr>
        <sz val="11"/>
        <rFont val="Arial"/>
        <family val="2"/>
      </rPr>
      <t>4000 PSI, 3/4 INCH, 610 CEMENT CONCRETE</t>
    </r>
  </si>
  <si>
    <r>
      <rPr>
        <sz val="11"/>
        <rFont val="Arial"/>
        <family val="2"/>
      </rPr>
      <t>934.01*</t>
    </r>
  </si>
  <si>
    <r>
      <rPr>
        <sz val="11"/>
        <rFont val="Arial"/>
        <family val="2"/>
      </rPr>
      <t>FIBERGLASS REINFORCED PLASTIC INSULATING SHIELD</t>
    </r>
  </si>
  <si>
    <r>
      <rPr>
        <sz val="11"/>
        <rFont val="Tahoma"/>
        <family val="2"/>
      </rPr>
      <t>824.223*</t>
    </r>
  </si>
  <si>
    <r>
      <rPr>
        <sz val="11"/>
        <rFont val="Tahoma"/>
        <family val="2"/>
      </rPr>
      <t>LS</t>
    </r>
  </si>
  <si>
    <r>
      <rPr>
        <sz val="11"/>
        <rFont val="Tahoma"/>
        <family val="2"/>
      </rPr>
      <t>824.224*</t>
    </r>
  </si>
  <si>
    <r>
      <rPr>
        <sz val="11"/>
        <rFont val="Tahoma"/>
        <family val="2"/>
      </rPr>
      <t>824.225*</t>
    </r>
  </si>
  <si>
    <r>
      <rPr>
        <sz val="11"/>
        <rFont val="Tahoma"/>
        <family val="2"/>
      </rPr>
      <t>824.226*</t>
    </r>
  </si>
  <si>
    <r>
      <rPr>
        <sz val="11"/>
        <rFont val="Tahoma"/>
        <family val="2"/>
      </rPr>
      <t>824.227*</t>
    </r>
  </si>
  <si>
    <r>
      <rPr>
        <sz val="11"/>
        <rFont val="Tahoma"/>
        <family val="2"/>
      </rPr>
      <t>824.228*</t>
    </r>
  </si>
  <si>
    <r>
      <rPr>
        <sz val="11"/>
        <rFont val="Tahoma"/>
        <family val="2"/>
      </rPr>
      <t>832.</t>
    </r>
  </si>
  <si>
    <r>
      <rPr>
        <sz val="11"/>
        <rFont val="Tahoma"/>
        <family val="2"/>
      </rPr>
      <t>SF</t>
    </r>
  </si>
  <si>
    <r>
      <rPr>
        <sz val="11"/>
        <rFont val="Tahoma"/>
        <family val="2"/>
      </rPr>
      <t>EA</t>
    </r>
  </si>
  <si>
    <r>
      <rPr>
        <sz val="11"/>
        <rFont val="Tahoma"/>
        <family val="2"/>
      </rPr>
      <t>HR</t>
    </r>
  </si>
  <si>
    <r>
      <rPr>
        <sz val="11"/>
        <rFont val="Tahoma"/>
        <family val="2"/>
      </rPr>
      <t>DAY</t>
    </r>
  </si>
  <si>
    <r>
      <rPr>
        <sz val="11"/>
        <rFont val="Tahoma"/>
        <family val="2"/>
      </rPr>
      <t>852.</t>
    </r>
  </si>
  <si>
    <r>
      <rPr>
        <sz val="11"/>
        <rFont val="Tahoma"/>
        <family val="2"/>
      </rPr>
      <t>852.11*</t>
    </r>
  </si>
  <si>
    <r>
      <rPr>
        <sz val="11"/>
        <rFont val="Tahoma"/>
        <family val="2"/>
      </rPr>
      <t>FT</t>
    </r>
  </si>
  <si>
    <r>
      <rPr>
        <sz val="11"/>
        <rFont val="Tahoma"/>
        <family val="2"/>
      </rPr>
      <t>852.12*</t>
    </r>
  </si>
  <si>
    <r>
      <rPr>
        <sz val="11"/>
        <rFont val="Tahoma"/>
        <family val="2"/>
      </rPr>
      <t>854.1*</t>
    </r>
  </si>
  <si>
    <t xml:space="preserve">Total Bid </t>
  </si>
  <si>
    <t>Police Detail</t>
  </si>
  <si>
    <t>Lump</t>
  </si>
  <si>
    <t>Attendum 1</t>
  </si>
  <si>
    <t>JL Construction</t>
  </si>
  <si>
    <t>Baltazar Contractors</t>
  </si>
  <si>
    <t xml:space="preserve">Morias Contractors </t>
  </si>
  <si>
    <t xml:space="preserve">JL Construction </t>
  </si>
  <si>
    <t>Morias Contractors</t>
  </si>
  <si>
    <t>Caracas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</si>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</sst>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4" fontId="0" fillId="0" borderId="1" xfId="1" applyFont="1" applyBorder="1"/>
    <xf numFmtId="44" fontId="0" fillId="0" borderId="0" xfId="1" applyFont="1"/>
    <xf numFmtId="0" fontId="0" fillId="0" borderId="0" xfId="0" applyAlignment="1">
      <alignment horizontal="center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 indent="1"/>
    </xf>
    <xf numFmtId="2" fontId="3" fillId="0" borderId="2" xfId="0" applyNumberFormat="1" applyFont="1" applyBorder="1" applyAlignment="1">
      <alignment horizontal="right" vertical="top" wrapText="1"/>
    </xf>
    <xf numFmtId="1" fontId="3" fillId="0" borderId="2" xfId="0" applyNumberFormat="1" applyFont="1" applyBorder="1" applyAlignment="1">
      <alignment horizontal="right" vertical="top" wrapText="1" indent="1"/>
    </xf>
    <xf numFmtId="3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horizontal="right" vertical="top" wrapText="1"/>
    </xf>
    <xf numFmtId="1" fontId="3" fillId="0" borderId="2" xfId="0" applyNumberFormat="1" applyFont="1" applyBorder="1" applyAlignment="1">
      <alignment horizontal="left" vertical="top" wrapText="1"/>
    </xf>
    <xf numFmtId="44" fontId="0" fillId="0" borderId="0" xfId="1" applyFont="1" applyAlignment="1">
      <alignment horizontal="center"/>
    </xf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  <xf numFmtId="0" fontId="3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44" fontId="0" fillId="2" borderId="2" xfId="1" applyFont="1" applyFill="1" applyBorder="1"/>
    <xf numFmtId="44" fontId="0" fillId="2" borderId="4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96FE-A2A5-41BA-96FE-1426B041A120}">
  <sheetPr>
    <tabColor rgb="FFFFC000"/>
  </sheetPr>
  <dimension ref="A1:J24"/>
  <sheetViews>
    <sheetView workbookViewId="0">
      <selection activeCell="H29" sqref="H29"/>
    </sheetView>
  </sheetViews>
  <sheetFormatPr defaultRowHeight="15" x14ac:dyDescent="0.25"/>
  <cols>
    <col min="1" max="1" width="25.7109375" bestFit="1" customWidth="1"/>
    <col min="2" max="2" width="7" customWidth="1"/>
    <col min="3" max="3" width="21" customWidth="1"/>
    <col min="4" max="4" width="3.42578125" customWidth="1"/>
    <col min="5" max="5" width="20.7109375" bestFit="1" customWidth="1"/>
    <col min="6" max="6" width="2.42578125" customWidth="1"/>
    <col min="7" max="7" width="23.28515625" customWidth="1"/>
    <col min="8" max="8" width="3" customWidth="1"/>
    <col min="9" max="9" width="18" customWidth="1"/>
    <col min="10" max="10" width="2.42578125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1" t="s">
        <v>2</v>
      </c>
    </row>
    <row r="6" spans="1:10" x14ac:dyDescent="0.25">
      <c r="C6" s="2" t="s">
        <v>195</v>
      </c>
      <c r="D6" s="3"/>
      <c r="E6" s="2" t="s">
        <v>196</v>
      </c>
      <c r="F6" s="3"/>
      <c r="G6" s="2" t="s">
        <v>197</v>
      </c>
      <c r="I6" s="2" t="s">
        <v>200</v>
      </c>
      <c r="J6" s="3"/>
    </row>
    <row r="8" spans="1:10" x14ac:dyDescent="0.25">
      <c r="A8" t="s">
        <v>3</v>
      </c>
      <c r="C8" s="2">
        <v>1331570.78</v>
      </c>
      <c r="D8" s="3"/>
      <c r="E8" s="2">
        <v>1189093.03</v>
      </c>
      <c r="F8" s="3"/>
      <c r="G8" s="2">
        <v>1226029.0900000001</v>
      </c>
      <c r="H8" s="3"/>
      <c r="I8" s="2">
        <v>1146177.18</v>
      </c>
      <c r="J8" s="3"/>
    </row>
    <row r="10" spans="1:10" x14ac:dyDescent="0.25">
      <c r="A10" t="s">
        <v>10</v>
      </c>
      <c r="C10" s="28" t="s">
        <v>201</v>
      </c>
      <c r="D10" s="4"/>
      <c r="E10" s="28" t="s">
        <v>201</v>
      </c>
      <c r="F10" s="4"/>
      <c r="G10" s="28" t="s">
        <v>201</v>
      </c>
      <c r="H10" s="4"/>
      <c r="I10" s="28" t="s">
        <v>201</v>
      </c>
    </row>
    <row r="11" spans="1:10" x14ac:dyDescent="0.25">
      <c r="A11" t="s">
        <v>5</v>
      </c>
      <c r="C11" s="28" t="s">
        <v>201</v>
      </c>
      <c r="D11" s="4"/>
      <c r="E11" s="28" t="s">
        <v>201</v>
      </c>
      <c r="F11" s="4"/>
      <c r="G11" s="28" t="s">
        <v>201</v>
      </c>
      <c r="H11" s="4"/>
      <c r="I11" s="28" t="s">
        <v>201</v>
      </c>
    </row>
    <row r="12" spans="1:10" x14ac:dyDescent="0.25">
      <c r="A12" t="s">
        <v>6</v>
      </c>
      <c r="C12" s="28" t="s">
        <v>201</v>
      </c>
      <c r="D12" s="4"/>
      <c r="E12" s="28" t="s">
        <v>201</v>
      </c>
      <c r="F12" s="4"/>
      <c r="G12" s="28" t="s">
        <v>201</v>
      </c>
      <c r="H12" s="4"/>
      <c r="I12" s="28" t="s">
        <v>201</v>
      </c>
    </row>
    <row r="13" spans="1:10" x14ac:dyDescent="0.25">
      <c r="A13" t="s">
        <v>4</v>
      </c>
      <c r="C13" s="28" t="s">
        <v>201</v>
      </c>
      <c r="D13" s="4"/>
      <c r="E13" s="28" t="s">
        <v>201</v>
      </c>
      <c r="F13" s="4"/>
      <c r="G13" s="28" t="s">
        <v>201</v>
      </c>
      <c r="H13" s="4"/>
      <c r="I13" s="28" t="s">
        <v>201</v>
      </c>
    </row>
    <row r="14" spans="1:10" x14ac:dyDescent="0.25">
      <c r="A14" t="s">
        <v>7</v>
      </c>
      <c r="C14" s="28" t="s">
        <v>201</v>
      </c>
      <c r="D14" s="4"/>
      <c r="E14" s="28" t="s">
        <v>201</v>
      </c>
      <c r="F14" s="4"/>
      <c r="G14" s="28" t="s">
        <v>201</v>
      </c>
      <c r="H14" s="4"/>
      <c r="I14" s="28" t="s">
        <v>201</v>
      </c>
    </row>
    <row r="15" spans="1:10" x14ac:dyDescent="0.25">
      <c r="A15" t="s">
        <v>8</v>
      </c>
      <c r="C15" s="28" t="s">
        <v>201</v>
      </c>
      <c r="D15" s="4"/>
      <c r="E15" s="28" t="s">
        <v>201</v>
      </c>
      <c r="F15" s="4"/>
      <c r="G15" s="28" t="s">
        <v>201</v>
      </c>
      <c r="H15" s="4"/>
      <c r="I15" s="28" t="s">
        <v>201</v>
      </c>
    </row>
    <row r="16" spans="1:10" x14ac:dyDescent="0.25">
      <c r="A16" t="s">
        <v>9</v>
      </c>
      <c r="C16" s="28" t="s">
        <v>201</v>
      </c>
      <c r="D16" s="4"/>
      <c r="E16" s="28" t="s">
        <v>201</v>
      </c>
      <c r="F16" s="4"/>
      <c r="G16" s="28" t="s">
        <v>201</v>
      </c>
      <c r="H16" s="4"/>
      <c r="I16" s="28" t="s">
        <v>201</v>
      </c>
    </row>
    <row r="17" spans="1:9" x14ac:dyDescent="0.25">
      <c r="A17" t="s">
        <v>11</v>
      </c>
      <c r="C17" s="28" t="s">
        <v>201</v>
      </c>
      <c r="D17" s="4"/>
      <c r="E17" s="28" t="s">
        <v>201</v>
      </c>
      <c r="F17" s="4"/>
      <c r="G17" s="28" t="s">
        <v>201</v>
      </c>
      <c r="H17" s="4"/>
      <c r="I17" s="28" t="s">
        <v>201</v>
      </c>
    </row>
    <row r="18" spans="1:9" x14ac:dyDescent="0.25">
      <c r="A18" t="s">
        <v>12</v>
      </c>
      <c r="C18" s="28" t="s">
        <v>201</v>
      </c>
      <c r="D18" s="4"/>
      <c r="E18" s="28" t="s">
        <v>201</v>
      </c>
      <c r="F18" s="4"/>
      <c r="G18" s="28" t="s">
        <v>201</v>
      </c>
      <c r="H18" s="4"/>
      <c r="I18" s="28" t="s">
        <v>201</v>
      </c>
    </row>
    <row r="19" spans="1:9" x14ac:dyDescent="0.25">
      <c r="A19" t="s">
        <v>13</v>
      </c>
      <c r="C19" s="28" t="s">
        <v>201</v>
      </c>
      <c r="D19" s="4"/>
      <c r="E19" s="28" t="s">
        <v>201</v>
      </c>
      <c r="F19" s="4"/>
      <c r="G19" s="28" t="s">
        <v>201</v>
      </c>
      <c r="H19" s="4"/>
      <c r="I19" s="28" t="s">
        <v>201</v>
      </c>
    </row>
    <row r="20" spans="1:9" x14ac:dyDescent="0.25">
      <c r="A20" t="s">
        <v>14</v>
      </c>
      <c r="C20" s="28" t="s">
        <v>201</v>
      </c>
      <c r="D20" s="4"/>
      <c r="E20" s="28" t="s">
        <v>201</v>
      </c>
      <c r="F20" s="4"/>
      <c r="G20" s="28" t="s">
        <v>201</v>
      </c>
      <c r="H20" s="4"/>
      <c r="I20" s="28" t="s">
        <v>201</v>
      </c>
    </row>
    <row r="21" spans="1:9" x14ac:dyDescent="0.25">
      <c r="A21" t="s">
        <v>15</v>
      </c>
      <c r="C21" s="28" t="s">
        <v>201</v>
      </c>
      <c r="D21" s="4"/>
      <c r="E21" s="28" t="s">
        <v>201</v>
      </c>
      <c r="F21" s="4"/>
      <c r="G21" s="28" t="s">
        <v>201</v>
      </c>
      <c r="H21" s="4"/>
      <c r="I21" s="28" t="s">
        <v>201</v>
      </c>
    </row>
    <row r="22" spans="1:9" x14ac:dyDescent="0.25">
      <c r="A22" t="s">
        <v>16</v>
      </c>
      <c r="C22" s="28" t="s">
        <v>201</v>
      </c>
      <c r="D22" s="4"/>
      <c r="E22" s="28" t="s">
        <v>201</v>
      </c>
      <c r="F22" s="4"/>
      <c r="G22" s="28" t="s">
        <v>201</v>
      </c>
      <c r="H22" s="4"/>
      <c r="I22" s="28" t="s">
        <v>201</v>
      </c>
    </row>
    <row r="23" spans="1:9" x14ac:dyDescent="0.25">
      <c r="A23" t="s">
        <v>17</v>
      </c>
      <c r="C23" s="28" t="s">
        <v>201</v>
      </c>
      <c r="D23" s="4"/>
      <c r="E23" s="28" t="s">
        <v>201</v>
      </c>
      <c r="F23" s="4"/>
      <c r="G23" s="28" t="s">
        <v>201</v>
      </c>
      <c r="H23" s="4"/>
      <c r="I23" s="28" t="s">
        <v>201</v>
      </c>
    </row>
    <row r="24" spans="1:9" x14ac:dyDescent="0.25">
      <c r="A24" t="s">
        <v>194</v>
      </c>
      <c r="C24" s="28" t="s">
        <v>201</v>
      </c>
      <c r="D24" s="4"/>
      <c r="E24" s="28" t="s">
        <v>201</v>
      </c>
      <c r="F24" s="4"/>
      <c r="G24" s="28" t="s">
        <v>202</v>
      </c>
      <c r="H24" s="4"/>
      <c r="I24" s="28" t="s">
        <v>201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30FD-C9D7-4852-B005-85B3D7C843E6}">
  <sheetPr>
    <tabColor rgb="FF00B0F0"/>
  </sheetPr>
  <dimension ref="A1:T103"/>
  <sheetViews>
    <sheetView tabSelected="1" workbookViewId="0">
      <selection activeCell="I92" sqref="I92"/>
    </sheetView>
  </sheetViews>
  <sheetFormatPr defaultRowHeight="15" x14ac:dyDescent="0.25"/>
  <cols>
    <col min="1" max="1" width="12.5703125" customWidth="1"/>
    <col min="2" max="2" width="44.7109375" customWidth="1"/>
    <col min="3" max="3" width="13.28515625" customWidth="1"/>
    <col min="4" max="4" width="14.85546875" customWidth="1"/>
    <col min="5" max="6" width="18.7109375" style="3" customWidth="1"/>
    <col min="7" max="7" width="3" style="3" customWidth="1"/>
    <col min="8" max="9" width="18.7109375" style="3" customWidth="1"/>
    <col min="10" max="10" width="3" style="3" customWidth="1"/>
    <col min="11" max="12" width="18.7109375" style="3" customWidth="1"/>
    <col min="13" max="13" width="3.140625" style="3" customWidth="1"/>
    <col min="14" max="15" width="18.7109375" style="3" customWidth="1"/>
    <col min="16" max="20" width="9.140625" style="3"/>
  </cols>
  <sheetData>
    <row r="1" spans="1:20" x14ac:dyDescent="0.25">
      <c r="A1" s="1" t="s">
        <v>0</v>
      </c>
    </row>
    <row r="2" spans="1:20" x14ac:dyDescent="0.25">
      <c r="A2" s="1" t="s">
        <v>1</v>
      </c>
    </row>
    <row r="3" spans="1:20" x14ac:dyDescent="0.25">
      <c r="A3" s="1" t="s">
        <v>2</v>
      </c>
    </row>
    <row r="4" spans="1:20" x14ac:dyDescent="0.25">
      <c r="E4" s="2" t="s">
        <v>198</v>
      </c>
      <c r="F4" s="2"/>
      <c r="H4" s="2" t="s">
        <v>196</v>
      </c>
      <c r="I4" s="2"/>
      <c r="K4" s="2" t="s">
        <v>199</v>
      </c>
      <c r="L4" s="2"/>
      <c r="N4" s="2" t="s">
        <v>200</v>
      </c>
      <c r="O4" s="2"/>
    </row>
    <row r="6" spans="1:20" s="4" customFormat="1" x14ac:dyDescent="0.25">
      <c r="E6" s="23" t="s">
        <v>18</v>
      </c>
      <c r="F6" s="23" t="s">
        <v>19</v>
      </c>
      <c r="G6" s="23"/>
      <c r="H6" s="23" t="s">
        <v>18</v>
      </c>
      <c r="I6" s="23" t="s">
        <v>19</v>
      </c>
      <c r="J6" s="23"/>
      <c r="K6" s="23" t="s">
        <v>18</v>
      </c>
      <c r="L6" s="23" t="s">
        <v>19</v>
      </c>
      <c r="M6" s="23"/>
      <c r="N6" s="23" t="s">
        <v>18</v>
      </c>
      <c r="O6" s="23" t="s">
        <v>19</v>
      </c>
      <c r="P6" s="23"/>
      <c r="Q6" s="23"/>
      <c r="R6" s="23"/>
      <c r="S6" s="23"/>
      <c r="T6" s="23"/>
    </row>
    <row r="7" spans="1:20" x14ac:dyDescent="0.25">
      <c r="A7" s="5">
        <v>102.1</v>
      </c>
      <c r="B7" s="6" t="s">
        <v>20</v>
      </c>
      <c r="C7" s="7">
        <v>60</v>
      </c>
      <c r="D7" s="8" t="s">
        <v>21</v>
      </c>
      <c r="E7" s="24">
        <v>25</v>
      </c>
      <c r="F7" s="24">
        <f>E7*C7</f>
        <v>1500</v>
      </c>
      <c r="H7" s="24">
        <v>16</v>
      </c>
      <c r="I7" s="24">
        <f>H7*C7</f>
        <v>960</v>
      </c>
      <c r="K7" s="24">
        <v>20</v>
      </c>
      <c r="L7" s="24">
        <f>K7*C7</f>
        <v>1200</v>
      </c>
      <c r="N7" s="24">
        <v>15</v>
      </c>
      <c r="O7" s="24">
        <f>N7*C7</f>
        <v>900</v>
      </c>
    </row>
    <row r="8" spans="1:20" ht="28.5" x14ac:dyDescent="0.25">
      <c r="A8" s="9" t="s">
        <v>22</v>
      </c>
      <c r="B8" s="6" t="s">
        <v>23</v>
      </c>
      <c r="C8" s="7">
        <v>28</v>
      </c>
      <c r="D8" s="8" t="s">
        <v>24</v>
      </c>
      <c r="E8" s="24">
        <v>450</v>
      </c>
      <c r="F8" s="24">
        <f t="shared" ref="F8:F71" si="0">E8*C8</f>
        <v>12600</v>
      </c>
      <c r="H8" s="24">
        <v>500</v>
      </c>
      <c r="I8" s="24">
        <f t="shared" ref="I8:I71" si="1">H8*C8</f>
        <v>14000</v>
      </c>
      <c r="K8" s="24">
        <v>400</v>
      </c>
      <c r="L8" s="24">
        <f t="shared" ref="L8:L71" si="2">K8*C8</f>
        <v>11200</v>
      </c>
      <c r="N8" s="24">
        <v>450</v>
      </c>
      <c r="O8" s="24">
        <f t="shared" ref="O8:O71" si="3">N8*C8</f>
        <v>12600</v>
      </c>
    </row>
    <row r="9" spans="1:20" ht="28.5" x14ac:dyDescent="0.25">
      <c r="A9" s="9" t="s">
        <v>25</v>
      </c>
      <c r="B9" s="6" t="s">
        <v>26</v>
      </c>
      <c r="C9" s="7">
        <v>1</v>
      </c>
      <c r="D9" s="8" t="s">
        <v>24</v>
      </c>
      <c r="E9" s="24">
        <v>3000</v>
      </c>
      <c r="F9" s="24">
        <f t="shared" si="0"/>
        <v>3000</v>
      </c>
      <c r="H9" s="24">
        <v>1800</v>
      </c>
      <c r="I9" s="24">
        <f t="shared" si="1"/>
        <v>1800</v>
      </c>
      <c r="K9" s="24">
        <v>1450</v>
      </c>
      <c r="L9" s="24">
        <f t="shared" si="2"/>
        <v>1450</v>
      </c>
      <c r="N9" s="24">
        <v>2000</v>
      </c>
      <c r="O9" s="24">
        <f t="shared" si="3"/>
        <v>2000</v>
      </c>
    </row>
    <row r="10" spans="1:20" x14ac:dyDescent="0.25">
      <c r="A10" s="10" t="s">
        <v>27</v>
      </c>
      <c r="B10" s="6" t="s">
        <v>28</v>
      </c>
      <c r="C10" s="7">
        <v>325</v>
      </c>
      <c r="D10" s="8" t="s">
        <v>29</v>
      </c>
      <c r="E10" s="24">
        <v>58</v>
      </c>
      <c r="F10" s="24">
        <f t="shared" si="0"/>
        <v>18850</v>
      </c>
      <c r="H10" s="24">
        <v>48</v>
      </c>
      <c r="I10" s="24">
        <f t="shared" si="1"/>
        <v>15600</v>
      </c>
      <c r="K10" s="24">
        <v>40</v>
      </c>
      <c r="L10" s="24">
        <f t="shared" si="2"/>
        <v>13000</v>
      </c>
      <c r="N10" s="24">
        <v>80</v>
      </c>
      <c r="O10" s="24">
        <f t="shared" si="3"/>
        <v>26000</v>
      </c>
    </row>
    <row r="11" spans="1:20" x14ac:dyDescent="0.25">
      <c r="A11" s="10" t="s">
        <v>30</v>
      </c>
      <c r="B11" s="6" t="s">
        <v>31</v>
      </c>
      <c r="C11" s="7">
        <v>10</v>
      </c>
      <c r="D11" s="8" t="s">
        <v>29</v>
      </c>
      <c r="E11" s="24">
        <v>100</v>
      </c>
      <c r="F11" s="24">
        <f t="shared" si="0"/>
        <v>1000</v>
      </c>
      <c r="H11" s="24">
        <v>100</v>
      </c>
      <c r="I11" s="24">
        <f t="shared" si="1"/>
        <v>1000</v>
      </c>
      <c r="K11" s="24">
        <v>75</v>
      </c>
      <c r="L11" s="24">
        <f t="shared" si="2"/>
        <v>750</v>
      </c>
      <c r="N11" s="24">
        <v>100</v>
      </c>
      <c r="O11" s="24">
        <f t="shared" si="3"/>
        <v>1000</v>
      </c>
    </row>
    <row r="12" spans="1:20" x14ac:dyDescent="0.25">
      <c r="A12" s="10" t="s">
        <v>32</v>
      </c>
      <c r="B12" s="6" t="s">
        <v>33</v>
      </c>
      <c r="C12" s="7">
        <v>10</v>
      </c>
      <c r="D12" s="8" t="s">
        <v>29</v>
      </c>
      <c r="E12" s="24">
        <v>65</v>
      </c>
      <c r="F12" s="24">
        <f t="shared" si="0"/>
        <v>650</v>
      </c>
      <c r="H12" s="24">
        <v>60</v>
      </c>
      <c r="I12" s="24">
        <f t="shared" si="1"/>
        <v>600</v>
      </c>
      <c r="K12" s="24">
        <v>50</v>
      </c>
      <c r="L12" s="24">
        <f t="shared" si="2"/>
        <v>500</v>
      </c>
      <c r="N12" s="24">
        <v>1</v>
      </c>
      <c r="O12" s="24">
        <f t="shared" si="3"/>
        <v>10</v>
      </c>
    </row>
    <row r="13" spans="1:20" x14ac:dyDescent="0.25">
      <c r="A13" s="5">
        <v>141.1</v>
      </c>
      <c r="B13" s="6" t="s">
        <v>34</v>
      </c>
      <c r="C13" s="7">
        <v>40</v>
      </c>
      <c r="D13" s="8" t="s">
        <v>29</v>
      </c>
      <c r="E13" s="24">
        <v>125</v>
      </c>
      <c r="F13" s="24">
        <f t="shared" si="0"/>
        <v>5000</v>
      </c>
      <c r="H13" s="24">
        <v>100</v>
      </c>
      <c r="I13" s="24">
        <f t="shared" si="1"/>
        <v>4000</v>
      </c>
      <c r="K13" s="24">
        <v>75</v>
      </c>
      <c r="L13" s="24">
        <f t="shared" si="2"/>
        <v>3000</v>
      </c>
      <c r="N13" s="24">
        <v>150</v>
      </c>
      <c r="O13" s="24">
        <f t="shared" si="3"/>
        <v>6000</v>
      </c>
    </row>
    <row r="14" spans="1:20" x14ac:dyDescent="0.25">
      <c r="A14" s="10" t="s">
        <v>35</v>
      </c>
      <c r="B14" s="6" t="s">
        <v>36</v>
      </c>
      <c r="C14" s="7">
        <v>10</v>
      </c>
      <c r="D14" s="8" t="s">
        <v>29</v>
      </c>
      <c r="E14" s="24">
        <v>25</v>
      </c>
      <c r="F14" s="24">
        <f t="shared" si="0"/>
        <v>250</v>
      </c>
      <c r="H14" s="24">
        <v>20</v>
      </c>
      <c r="I14" s="24">
        <f t="shared" si="1"/>
        <v>200</v>
      </c>
      <c r="K14" s="24">
        <v>50</v>
      </c>
      <c r="L14" s="24">
        <f t="shared" si="2"/>
        <v>500</v>
      </c>
      <c r="N14" s="24">
        <v>1</v>
      </c>
      <c r="O14" s="24">
        <f t="shared" si="3"/>
        <v>10</v>
      </c>
    </row>
    <row r="15" spans="1:20" x14ac:dyDescent="0.25">
      <c r="A15" s="9" t="s">
        <v>37</v>
      </c>
      <c r="B15" s="6" t="s">
        <v>38</v>
      </c>
      <c r="C15" s="7">
        <v>10</v>
      </c>
      <c r="D15" s="8" t="s">
        <v>29</v>
      </c>
      <c r="E15" s="24">
        <v>140</v>
      </c>
      <c r="F15" s="24">
        <f t="shared" si="0"/>
        <v>1400</v>
      </c>
      <c r="H15" s="24">
        <v>100</v>
      </c>
      <c r="I15" s="24">
        <f t="shared" si="1"/>
        <v>1000</v>
      </c>
      <c r="K15" s="24">
        <v>150</v>
      </c>
      <c r="L15" s="24">
        <f t="shared" si="2"/>
        <v>1500</v>
      </c>
      <c r="N15" s="24">
        <v>100</v>
      </c>
      <c r="O15" s="24">
        <f t="shared" si="3"/>
        <v>1000</v>
      </c>
    </row>
    <row r="16" spans="1:20" x14ac:dyDescent="0.25">
      <c r="A16" s="9" t="s">
        <v>39</v>
      </c>
      <c r="B16" s="6" t="s">
        <v>40</v>
      </c>
      <c r="C16" s="7">
        <v>3</v>
      </c>
      <c r="D16" s="8" t="s">
        <v>24</v>
      </c>
      <c r="E16" s="24">
        <v>600</v>
      </c>
      <c r="F16" s="24">
        <f t="shared" si="0"/>
        <v>1800</v>
      </c>
      <c r="H16" s="24">
        <v>500</v>
      </c>
      <c r="I16" s="24">
        <f t="shared" si="1"/>
        <v>1500</v>
      </c>
      <c r="K16" s="24">
        <v>800</v>
      </c>
      <c r="L16" s="24">
        <f t="shared" si="2"/>
        <v>2400</v>
      </c>
      <c r="N16" s="24">
        <v>500</v>
      </c>
      <c r="O16" s="24">
        <f t="shared" si="3"/>
        <v>1500</v>
      </c>
    </row>
    <row r="17" spans="1:15" x14ac:dyDescent="0.25">
      <c r="A17" s="9" t="s">
        <v>41</v>
      </c>
      <c r="B17" s="6" t="s">
        <v>42</v>
      </c>
      <c r="C17" s="7">
        <v>355</v>
      </c>
      <c r="D17" s="8" t="s">
        <v>29</v>
      </c>
      <c r="E17" s="24">
        <v>65</v>
      </c>
      <c r="F17" s="24">
        <f t="shared" si="0"/>
        <v>23075</v>
      </c>
      <c r="H17" s="24">
        <v>50</v>
      </c>
      <c r="I17" s="24">
        <f t="shared" si="1"/>
        <v>17750</v>
      </c>
      <c r="K17" s="24">
        <v>40</v>
      </c>
      <c r="L17" s="24">
        <f t="shared" si="2"/>
        <v>14200</v>
      </c>
      <c r="N17" s="24">
        <v>75</v>
      </c>
      <c r="O17" s="24">
        <f t="shared" si="3"/>
        <v>26625</v>
      </c>
    </row>
    <row r="18" spans="1:15" ht="28.5" x14ac:dyDescent="0.25">
      <c r="A18" s="10" t="s">
        <v>43</v>
      </c>
      <c r="B18" s="6" t="s">
        <v>44</v>
      </c>
      <c r="C18" s="7">
        <v>80</v>
      </c>
      <c r="D18" s="8" t="s">
        <v>29</v>
      </c>
      <c r="E18" s="24">
        <v>165</v>
      </c>
      <c r="F18" s="24">
        <f t="shared" si="0"/>
        <v>13200</v>
      </c>
      <c r="H18" s="24">
        <v>225</v>
      </c>
      <c r="I18" s="24">
        <f t="shared" si="1"/>
        <v>18000</v>
      </c>
      <c r="K18" s="24">
        <v>250</v>
      </c>
      <c r="L18" s="24">
        <f t="shared" si="2"/>
        <v>20000</v>
      </c>
      <c r="N18" s="24">
        <v>200</v>
      </c>
      <c r="O18" s="24">
        <f t="shared" si="3"/>
        <v>16000</v>
      </c>
    </row>
    <row r="19" spans="1:15" x14ac:dyDescent="0.25">
      <c r="A19" s="9" t="s">
        <v>45</v>
      </c>
      <c r="B19" s="6" t="s">
        <v>46</v>
      </c>
      <c r="C19" s="7">
        <v>155</v>
      </c>
      <c r="D19" s="8" t="s">
        <v>47</v>
      </c>
      <c r="E19" s="24">
        <v>65</v>
      </c>
      <c r="F19" s="24">
        <f t="shared" si="0"/>
        <v>10075</v>
      </c>
      <c r="H19" s="24">
        <v>40</v>
      </c>
      <c r="I19" s="24">
        <f t="shared" si="1"/>
        <v>6200</v>
      </c>
      <c r="K19" s="24">
        <v>50</v>
      </c>
      <c r="L19" s="24">
        <f t="shared" si="2"/>
        <v>7750</v>
      </c>
      <c r="N19" s="24">
        <v>35</v>
      </c>
      <c r="O19" s="24">
        <f t="shared" si="3"/>
        <v>5425</v>
      </c>
    </row>
    <row r="20" spans="1:15" ht="28.5" x14ac:dyDescent="0.25">
      <c r="A20" s="9" t="s">
        <v>48</v>
      </c>
      <c r="B20" s="6" t="s">
        <v>49</v>
      </c>
      <c r="C20" s="7">
        <v>710</v>
      </c>
      <c r="D20" s="8" t="s">
        <v>50</v>
      </c>
      <c r="E20" s="24">
        <v>15</v>
      </c>
      <c r="F20" s="24">
        <f t="shared" si="0"/>
        <v>10650</v>
      </c>
      <c r="H20" s="24">
        <v>5</v>
      </c>
      <c r="I20" s="24">
        <f t="shared" si="1"/>
        <v>3550</v>
      </c>
      <c r="K20" s="24">
        <v>4.5</v>
      </c>
      <c r="L20" s="24">
        <f t="shared" si="2"/>
        <v>3195</v>
      </c>
      <c r="N20" s="24">
        <v>15</v>
      </c>
      <c r="O20" s="24">
        <f t="shared" si="3"/>
        <v>10650</v>
      </c>
    </row>
    <row r="21" spans="1:15" x14ac:dyDescent="0.25">
      <c r="A21" s="10" t="s">
        <v>51</v>
      </c>
      <c r="B21" s="6" t="s">
        <v>52</v>
      </c>
      <c r="C21" s="7">
        <v>6</v>
      </c>
      <c r="D21" s="8" t="s">
        <v>24</v>
      </c>
      <c r="E21" s="24">
        <v>6000</v>
      </c>
      <c r="F21" s="24">
        <f t="shared" si="0"/>
        <v>36000</v>
      </c>
      <c r="H21" s="24">
        <v>4000</v>
      </c>
      <c r="I21" s="24">
        <f t="shared" si="1"/>
        <v>24000</v>
      </c>
      <c r="K21" s="24">
        <v>5500</v>
      </c>
      <c r="L21" s="24">
        <f t="shared" si="2"/>
        <v>33000</v>
      </c>
      <c r="N21" s="24">
        <v>4000</v>
      </c>
      <c r="O21" s="24">
        <f t="shared" si="3"/>
        <v>24000</v>
      </c>
    </row>
    <row r="22" spans="1:15" x14ac:dyDescent="0.25">
      <c r="A22" s="10" t="s">
        <v>53</v>
      </c>
      <c r="B22" s="6" t="s">
        <v>54</v>
      </c>
      <c r="C22" s="7">
        <v>6</v>
      </c>
      <c r="D22" s="8" t="s">
        <v>24</v>
      </c>
      <c r="E22" s="24">
        <v>5500</v>
      </c>
      <c r="F22" s="24">
        <f t="shared" si="0"/>
        <v>33000</v>
      </c>
      <c r="H22" s="24">
        <v>6000</v>
      </c>
      <c r="I22" s="24">
        <f t="shared" si="1"/>
        <v>36000</v>
      </c>
      <c r="K22" s="24">
        <v>6500</v>
      </c>
      <c r="L22" s="24">
        <f t="shared" si="2"/>
        <v>39000</v>
      </c>
      <c r="N22" s="24">
        <v>5000</v>
      </c>
      <c r="O22" s="24">
        <f t="shared" si="3"/>
        <v>30000</v>
      </c>
    </row>
    <row r="23" spans="1:15" x14ac:dyDescent="0.25">
      <c r="A23" s="10" t="s">
        <v>55</v>
      </c>
      <c r="B23" s="6" t="s">
        <v>56</v>
      </c>
      <c r="C23" s="7">
        <v>1</v>
      </c>
      <c r="D23" s="8" t="s">
        <v>24</v>
      </c>
      <c r="E23" s="24">
        <v>10000</v>
      </c>
      <c r="F23" s="24">
        <f t="shared" si="0"/>
        <v>10000</v>
      </c>
      <c r="H23" s="24">
        <v>10000</v>
      </c>
      <c r="I23" s="24">
        <f t="shared" si="1"/>
        <v>10000</v>
      </c>
      <c r="K23" s="24">
        <v>7000</v>
      </c>
      <c r="L23" s="24">
        <f t="shared" si="2"/>
        <v>7000</v>
      </c>
      <c r="N23" s="24">
        <v>9000</v>
      </c>
      <c r="O23" s="24">
        <f t="shared" si="3"/>
        <v>9000</v>
      </c>
    </row>
    <row r="24" spans="1:15" x14ac:dyDescent="0.25">
      <c r="A24" s="10" t="s">
        <v>57</v>
      </c>
      <c r="B24" s="6" t="s">
        <v>58</v>
      </c>
      <c r="C24" s="7">
        <v>12</v>
      </c>
      <c r="D24" s="8" t="s">
        <v>24</v>
      </c>
      <c r="E24" s="24">
        <v>3000</v>
      </c>
      <c r="F24" s="24">
        <f t="shared" si="0"/>
        <v>36000</v>
      </c>
      <c r="H24" s="24">
        <v>3500</v>
      </c>
      <c r="I24" s="24">
        <f t="shared" si="1"/>
        <v>42000</v>
      </c>
      <c r="K24" s="24">
        <v>5000</v>
      </c>
      <c r="L24" s="24">
        <f t="shared" si="2"/>
        <v>60000</v>
      </c>
      <c r="N24" s="24">
        <v>2000</v>
      </c>
      <c r="O24" s="24">
        <f t="shared" si="3"/>
        <v>24000</v>
      </c>
    </row>
    <row r="25" spans="1:15" x14ac:dyDescent="0.25">
      <c r="A25" s="10" t="s">
        <v>59</v>
      </c>
      <c r="B25" s="6" t="s">
        <v>60</v>
      </c>
      <c r="C25" s="7">
        <v>3</v>
      </c>
      <c r="D25" s="8" t="s">
        <v>24</v>
      </c>
      <c r="E25" s="24">
        <v>600</v>
      </c>
      <c r="F25" s="24">
        <f t="shared" si="0"/>
        <v>1800</v>
      </c>
      <c r="H25" s="24">
        <v>500</v>
      </c>
      <c r="I25" s="24">
        <f t="shared" si="1"/>
        <v>1500</v>
      </c>
      <c r="K25" s="24">
        <v>500</v>
      </c>
      <c r="L25" s="24">
        <f t="shared" si="2"/>
        <v>1500</v>
      </c>
      <c r="N25" s="24">
        <v>600</v>
      </c>
      <c r="O25" s="24">
        <f t="shared" si="3"/>
        <v>1800</v>
      </c>
    </row>
    <row r="26" spans="1:15" x14ac:dyDescent="0.25">
      <c r="A26" s="5">
        <v>220.7</v>
      </c>
      <c r="B26" s="6" t="s">
        <v>61</v>
      </c>
      <c r="C26" s="7">
        <v>1</v>
      </c>
      <c r="D26" s="8" t="s">
        <v>24</v>
      </c>
      <c r="E26" s="24">
        <v>625</v>
      </c>
      <c r="F26" s="24">
        <f t="shared" si="0"/>
        <v>625</v>
      </c>
      <c r="H26" s="24">
        <v>500</v>
      </c>
      <c r="I26" s="24">
        <f t="shared" si="1"/>
        <v>500</v>
      </c>
      <c r="K26" s="24">
        <v>500</v>
      </c>
      <c r="L26" s="24">
        <f t="shared" si="2"/>
        <v>500</v>
      </c>
      <c r="N26" s="24">
        <v>600</v>
      </c>
      <c r="O26" s="24">
        <f t="shared" si="3"/>
        <v>600</v>
      </c>
    </row>
    <row r="27" spans="1:15" x14ac:dyDescent="0.25">
      <c r="A27" s="5">
        <v>220.3</v>
      </c>
      <c r="B27" s="6" t="s">
        <v>62</v>
      </c>
      <c r="C27" s="7">
        <v>3</v>
      </c>
      <c r="D27" s="8" t="s">
        <v>24</v>
      </c>
      <c r="E27" s="24">
        <v>1200</v>
      </c>
      <c r="F27" s="24">
        <f t="shared" si="0"/>
        <v>3600</v>
      </c>
      <c r="H27" s="24">
        <v>1000</v>
      </c>
      <c r="I27" s="24">
        <f t="shared" si="1"/>
        <v>3000</v>
      </c>
      <c r="K27" s="24">
        <v>1200</v>
      </c>
      <c r="L27" s="24">
        <f t="shared" si="2"/>
        <v>3600</v>
      </c>
      <c r="N27" s="24">
        <v>1000</v>
      </c>
      <c r="O27" s="24">
        <f t="shared" si="3"/>
        <v>3000</v>
      </c>
    </row>
    <row r="28" spans="1:15" x14ac:dyDescent="0.25">
      <c r="A28" s="10" t="s">
        <v>63</v>
      </c>
      <c r="B28" s="6" t="s">
        <v>64</v>
      </c>
      <c r="C28" s="7">
        <v>10</v>
      </c>
      <c r="D28" s="8" t="s">
        <v>24</v>
      </c>
      <c r="E28" s="24">
        <v>1200</v>
      </c>
      <c r="F28" s="24">
        <f t="shared" si="0"/>
        <v>12000</v>
      </c>
      <c r="H28" s="24">
        <v>1100</v>
      </c>
      <c r="I28" s="24">
        <f t="shared" si="1"/>
        <v>11000</v>
      </c>
      <c r="K28" s="24">
        <v>1200</v>
      </c>
      <c r="L28" s="24">
        <f t="shared" si="2"/>
        <v>12000</v>
      </c>
      <c r="N28" s="24">
        <v>1500</v>
      </c>
      <c r="O28" s="24">
        <f t="shared" si="3"/>
        <v>15000</v>
      </c>
    </row>
    <row r="29" spans="1:15" ht="28.5" x14ac:dyDescent="0.25">
      <c r="A29" s="5">
        <v>222.1</v>
      </c>
      <c r="B29" s="6" t="s">
        <v>65</v>
      </c>
      <c r="C29" s="7">
        <v>17</v>
      </c>
      <c r="D29" s="8" t="s">
        <v>24</v>
      </c>
      <c r="E29" s="24">
        <v>1250</v>
      </c>
      <c r="F29" s="24">
        <f t="shared" si="0"/>
        <v>21250</v>
      </c>
      <c r="H29" s="24">
        <v>1200</v>
      </c>
      <c r="I29" s="24">
        <f t="shared" si="1"/>
        <v>20400</v>
      </c>
      <c r="K29" s="24">
        <v>1500</v>
      </c>
      <c r="L29" s="24">
        <f t="shared" si="2"/>
        <v>25500</v>
      </c>
      <c r="N29" s="24">
        <v>1200</v>
      </c>
      <c r="O29" s="24">
        <f t="shared" si="3"/>
        <v>20400</v>
      </c>
    </row>
    <row r="30" spans="1:15" ht="28.5" x14ac:dyDescent="0.25">
      <c r="A30" s="9" t="s">
        <v>66</v>
      </c>
      <c r="B30" s="6" t="s">
        <v>67</v>
      </c>
      <c r="C30" s="7">
        <v>6</v>
      </c>
      <c r="D30" s="8" t="s">
        <v>24</v>
      </c>
      <c r="E30" s="24">
        <v>50</v>
      </c>
      <c r="F30" s="24">
        <f t="shared" si="0"/>
        <v>300</v>
      </c>
      <c r="H30" s="24">
        <v>100</v>
      </c>
      <c r="I30" s="24">
        <f t="shared" si="1"/>
        <v>600</v>
      </c>
      <c r="K30" s="24">
        <v>50</v>
      </c>
      <c r="L30" s="24">
        <f t="shared" si="2"/>
        <v>300</v>
      </c>
      <c r="N30" s="24">
        <v>1</v>
      </c>
      <c r="O30" s="24">
        <f t="shared" si="3"/>
        <v>6</v>
      </c>
    </row>
    <row r="31" spans="1:15" ht="28.5" x14ac:dyDescent="0.25">
      <c r="A31" s="5">
        <v>227.3</v>
      </c>
      <c r="B31" s="6" t="s">
        <v>68</v>
      </c>
      <c r="C31" s="7">
        <v>25</v>
      </c>
      <c r="D31" s="8" t="s">
        <v>29</v>
      </c>
      <c r="E31" s="24">
        <v>400</v>
      </c>
      <c r="F31" s="24">
        <f t="shared" si="0"/>
        <v>10000</v>
      </c>
      <c r="H31" s="24">
        <v>300</v>
      </c>
      <c r="I31" s="24">
        <f t="shared" si="1"/>
        <v>7500</v>
      </c>
      <c r="K31" s="24">
        <v>400</v>
      </c>
      <c r="L31" s="24">
        <f t="shared" si="2"/>
        <v>10000</v>
      </c>
      <c r="N31" s="24">
        <v>150</v>
      </c>
      <c r="O31" s="24">
        <f t="shared" si="3"/>
        <v>3750</v>
      </c>
    </row>
    <row r="32" spans="1:15" x14ac:dyDescent="0.25">
      <c r="A32" s="11">
        <v>227.31</v>
      </c>
      <c r="B32" s="6" t="s">
        <v>69</v>
      </c>
      <c r="C32" s="7">
        <v>200</v>
      </c>
      <c r="D32" s="8" t="s">
        <v>21</v>
      </c>
      <c r="E32" s="24">
        <v>28</v>
      </c>
      <c r="F32" s="24">
        <f t="shared" si="0"/>
        <v>5600</v>
      </c>
      <c r="H32" s="24">
        <v>10</v>
      </c>
      <c r="I32" s="24">
        <f t="shared" si="1"/>
        <v>2000</v>
      </c>
      <c r="K32" s="24">
        <v>15</v>
      </c>
      <c r="L32" s="24">
        <f t="shared" si="2"/>
        <v>3000</v>
      </c>
      <c r="N32" s="24">
        <v>18</v>
      </c>
      <c r="O32" s="24">
        <f t="shared" si="3"/>
        <v>3600</v>
      </c>
    </row>
    <row r="33" spans="1:15" ht="28.5" x14ac:dyDescent="0.25">
      <c r="A33" s="9" t="s">
        <v>70</v>
      </c>
      <c r="B33" s="6" t="s">
        <v>71</v>
      </c>
      <c r="C33" s="7">
        <v>20</v>
      </c>
      <c r="D33" s="8" t="s">
        <v>21</v>
      </c>
      <c r="E33" s="24">
        <v>150</v>
      </c>
      <c r="F33" s="24">
        <f t="shared" si="0"/>
        <v>3000</v>
      </c>
      <c r="H33" s="24">
        <v>100</v>
      </c>
      <c r="I33" s="24">
        <f t="shared" si="1"/>
        <v>2000</v>
      </c>
      <c r="K33" s="24">
        <v>250</v>
      </c>
      <c r="L33" s="24">
        <f t="shared" si="2"/>
        <v>5000</v>
      </c>
      <c r="N33" s="24">
        <v>175</v>
      </c>
      <c r="O33" s="24">
        <f t="shared" si="3"/>
        <v>3500</v>
      </c>
    </row>
    <row r="34" spans="1:15" ht="28.5" x14ac:dyDescent="0.25">
      <c r="A34" s="9" t="s">
        <v>72</v>
      </c>
      <c r="B34" s="6" t="s">
        <v>73</v>
      </c>
      <c r="C34" s="7">
        <v>60</v>
      </c>
      <c r="D34" s="8" t="s">
        <v>21</v>
      </c>
      <c r="E34" s="24">
        <v>150</v>
      </c>
      <c r="F34" s="24">
        <f t="shared" si="0"/>
        <v>9000</v>
      </c>
      <c r="H34" s="24">
        <v>200</v>
      </c>
      <c r="I34" s="24">
        <f t="shared" si="1"/>
        <v>12000</v>
      </c>
      <c r="K34" s="24">
        <v>120</v>
      </c>
      <c r="L34" s="24">
        <f t="shared" si="2"/>
        <v>7200</v>
      </c>
      <c r="N34" s="24">
        <v>60</v>
      </c>
      <c r="O34" s="24">
        <f t="shared" si="3"/>
        <v>3600</v>
      </c>
    </row>
    <row r="35" spans="1:15" ht="28.5" x14ac:dyDescent="0.25">
      <c r="A35" s="9" t="s">
        <v>74</v>
      </c>
      <c r="B35" s="6" t="s">
        <v>75</v>
      </c>
      <c r="C35" s="7">
        <v>620</v>
      </c>
      <c r="D35" s="8" t="s">
        <v>21</v>
      </c>
      <c r="E35" s="24">
        <v>150</v>
      </c>
      <c r="F35" s="24">
        <f t="shared" si="0"/>
        <v>93000</v>
      </c>
      <c r="H35" s="24">
        <v>150</v>
      </c>
      <c r="I35" s="24">
        <f t="shared" si="1"/>
        <v>93000</v>
      </c>
      <c r="K35" s="24">
        <v>130</v>
      </c>
      <c r="L35" s="24">
        <f t="shared" si="2"/>
        <v>80600</v>
      </c>
      <c r="N35" s="24">
        <v>70</v>
      </c>
      <c r="O35" s="24">
        <f t="shared" si="3"/>
        <v>43400</v>
      </c>
    </row>
    <row r="36" spans="1:15" ht="28.5" x14ac:dyDescent="0.25">
      <c r="A36" s="11">
        <v>271.12</v>
      </c>
      <c r="B36" s="6" t="s">
        <v>76</v>
      </c>
      <c r="C36" s="7">
        <v>17</v>
      </c>
      <c r="D36" s="8" t="s">
        <v>21</v>
      </c>
      <c r="E36" s="24">
        <v>25</v>
      </c>
      <c r="F36" s="24">
        <f t="shared" si="0"/>
        <v>425</v>
      </c>
      <c r="H36" s="24">
        <v>100</v>
      </c>
      <c r="I36" s="24">
        <f t="shared" si="1"/>
        <v>1700</v>
      </c>
      <c r="K36" s="24">
        <v>50</v>
      </c>
      <c r="L36" s="24">
        <f t="shared" si="2"/>
        <v>850</v>
      </c>
      <c r="N36" s="24">
        <v>1</v>
      </c>
      <c r="O36" s="24">
        <f t="shared" si="3"/>
        <v>17</v>
      </c>
    </row>
    <row r="37" spans="1:15" ht="28.5" x14ac:dyDescent="0.25">
      <c r="A37" s="11">
        <v>303.06</v>
      </c>
      <c r="B37" s="6" t="s">
        <v>77</v>
      </c>
      <c r="C37" s="7">
        <v>25</v>
      </c>
      <c r="D37" s="8" t="s">
        <v>21</v>
      </c>
      <c r="E37" s="24">
        <v>120</v>
      </c>
      <c r="F37" s="24">
        <f t="shared" si="0"/>
        <v>3000</v>
      </c>
      <c r="H37" s="24">
        <v>170</v>
      </c>
      <c r="I37" s="24">
        <f t="shared" si="1"/>
        <v>4250</v>
      </c>
      <c r="K37" s="24">
        <v>200</v>
      </c>
      <c r="L37" s="24">
        <f t="shared" si="2"/>
        <v>5000</v>
      </c>
      <c r="N37" s="24">
        <v>40</v>
      </c>
      <c r="O37" s="24">
        <f t="shared" si="3"/>
        <v>1000</v>
      </c>
    </row>
    <row r="38" spans="1:15" ht="28.5" x14ac:dyDescent="0.25">
      <c r="A38" s="12">
        <v>309</v>
      </c>
      <c r="B38" s="6" t="s">
        <v>78</v>
      </c>
      <c r="C38" s="7">
        <v>60</v>
      </c>
      <c r="D38" s="8" t="s">
        <v>79</v>
      </c>
      <c r="E38" s="24">
        <v>15</v>
      </c>
      <c r="F38" s="24">
        <f t="shared" si="0"/>
        <v>900</v>
      </c>
      <c r="H38" s="24">
        <v>6</v>
      </c>
      <c r="I38" s="24">
        <f t="shared" si="1"/>
        <v>360</v>
      </c>
      <c r="K38" s="24">
        <v>15</v>
      </c>
      <c r="L38" s="24">
        <f t="shared" si="2"/>
        <v>900</v>
      </c>
      <c r="N38" s="24">
        <v>1</v>
      </c>
      <c r="O38" s="24">
        <f t="shared" si="3"/>
        <v>60</v>
      </c>
    </row>
    <row r="39" spans="1:15" x14ac:dyDescent="0.25">
      <c r="A39" s="9" t="s">
        <v>80</v>
      </c>
      <c r="B39" s="6" t="s">
        <v>81</v>
      </c>
      <c r="C39" s="7">
        <v>1</v>
      </c>
      <c r="D39" s="8" t="s">
        <v>24</v>
      </c>
      <c r="E39" s="24">
        <v>7200</v>
      </c>
      <c r="F39" s="24">
        <f t="shared" si="0"/>
        <v>7200</v>
      </c>
      <c r="H39" s="24">
        <v>5000</v>
      </c>
      <c r="I39" s="24">
        <f t="shared" si="1"/>
        <v>5000</v>
      </c>
      <c r="K39" s="24">
        <v>4500</v>
      </c>
      <c r="L39" s="24">
        <f t="shared" si="2"/>
        <v>4500</v>
      </c>
      <c r="N39" s="24">
        <v>3500</v>
      </c>
      <c r="O39" s="24">
        <f t="shared" si="3"/>
        <v>3500</v>
      </c>
    </row>
    <row r="40" spans="1:15" x14ac:dyDescent="0.25">
      <c r="A40" s="5">
        <v>415.1</v>
      </c>
      <c r="B40" s="6" t="s">
        <v>82</v>
      </c>
      <c r="C40" s="13">
        <v>1320</v>
      </c>
      <c r="D40" s="8" t="s">
        <v>50</v>
      </c>
      <c r="E40" s="24">
        <v>22</v>
      </c>
      <c r="F40" s="24">
        <f t="shared" si="0"/>
        <v>29040</v>
      </c>
      <c r="H40" s="24">
        <v>21</v>
      </c>
      <c r="I40" s="24">
        <f t="shared" si="1"/>
        <v>27720</v>
      </c>
      <c r="K40" s="24">
        <v>20</v>
      </c>
      <c r="L40" s="24">
        <f t="shared" si="2"/>
        <v>26400</v>
      </c>
      <c r="N40" s="24">
        <v>20</v>
      </c>
      <c r="O40" s="24">
        <f t="shared" si="3"/>
        <v>26400</v>
      </c>
    </row>
    <row r="41" spans="1:15" ht="28.5" x14ac:dyDescent="0.25">
      <c r="A41" s="11">
        <v>450.23</v>
      </c>
      <c r="B41" s="6" t="s">
        <v>83</v>
      </c>
      <c r="C41" s="7">
        <v>150</v>
      </c>
      <c r="D41" s="8" t="s">
        <v>47</v>
      </c>
      <c r="E41" s="24">
        <v>450</v>
      </c>
      <c r="F41" s="24">
        <f t="shared" si="0"/>
        <v>67500</v>
      </c>
      <c r="H41" s="24">
        <v>370</v>
      </c>
      <c r="I41" s="24">
        <f t="shared" si="1"/>
        <v>55500</v>
      </c>
      <c r="K41" s="24">
        <v>400</v>
      </c>
      <c r="L41" s="24">
        <f t="shared" si="2"/>
        <v>60000</v>
      </c>
      <c r="N41" s="24">
        <v>390</v>
      </c>
      <c r="O41" s="24">
        <f t="shared" si="3"/>
        <v>58500</v>
      </c>
    </row>
    <row r="42" spans="1:15" ht="28.5" x14ac:dyDescent="0.25">
      <c r="A42" s="11">
        <v>450.31</v>
      </c>
      <c r="B42" s="6" t="s">
        <v>84</v>
      </c>
      <c r="C42" s="7">
        <v>50</v>
      </c>
      <c r="D42" s="8" t="s">
        <v>47</v>
      </c>
      <c r="E42" s="24">
        <v>500</v>
      </c>
      <c r="F42" s="24">
        <f t="shared" si="0"/>
        <v>25000</v>
      </c>
      <c r="H42" s="24">
        <v>400</v>
      </c>
      <c r="I42" s="24">
        <f t="shared" si="1"/>
        <v>20000</v>
      </c>
      <c r="K42" s="24">
        <v>400</v>
      </c>
      <c r="L42" s="24">
        <f t="shared" si="2"/>
        <v>20000</v>
      </c>
      <c r="N42" s="24">
        <v>410</v>
      </c>
      <c r="O42" s="24">
        <f t="shared" si="3"/>
        <v>20500</v>
      </c>
    </row>
    <row r="43" spans="1:15" ht="28.5" x14ac:dyDescent="0.25">
      <c r="A43" s="11">
        <v>450.42</v>
      </c>
      <c r="B43" s="6" t="s">
        <v>85</v>
      </c>
      <c r="C43" s="7">
        <v>75</v>
      </c>
      <c r="D43" s="8" t="s">
        <v>47</v>
      </c>
      <c r="E43" s="24">
        <v>500</v>
      </c>
      <c r="F43" s="24">
        <f t="shared" si="0"/>
        <v>37500</v>
      </c>
      <c r="H43" s="24">
        <v>400</v>
      </c>
      <c r="I43" s="24">
        <f t="shared" si="1"/>
        <v>30000</v>
      </c>
      <c r="K43" s="24">
        <v>400</v>
      </c>
      <c r="L43" s="24">
        <f t="shared" si="2"/>
        <v>30000</v>
      </c>
      <c r="N43" s="24">
        <v>415</v>
      </c>
      <c r="O43" s="24">
        <f t="shared" si="3"/>
        <v>31125</v>
      </c>
    </row>
    <row r="44" spans="1:15" x14ac:dyDescent="0.25">
      <c r="A44" s="10" t="s">
        <v>86</v>
      </c>
      <c r="B44" s="6" t="s">
        <v>87</v>
      </c>
      <c r="C44" s="7">
        <v>85</v>
      </c>
      <c r="D44" s="8" t="s">
        <v>47</v>
      </c>
      <c r="E44" s="24">
        <v>275</v>
      </c>
      <c r="F44" s="24">
        <f t="shared" si="0"/>
        <v>23375</v>
      </c>
      <c r="H44" s="24">
        <v>250</v>
      </c>
      <c r="I44" s="24">
        <f t="shared" si="1"/>
        <v>21250</v>
      </c>
      <c r="K44" s="24">
        <v>300</v>
      </c>
      <c r="L44" s="24">
        <f t="shared" si="2"/>
        <v>25500</v>
      </c>
      <c r="N44" s="24">
        <v>275</v>
      </c>
      <c r="O44" s="24">
        <f t="shared" si="3"/>
        <v>23375</v>
      </c>
    </row>
    <row r="45" spans="1:15" x14ac:dyDescent="0.25">
      <c r="A45" s="10" t="s">
        <v>88</v>
      </c>
      <c r="B45" s="6" t="s">
        <v>89</v>
      </c>
      <c r="C45" s="7">
        <v>275</v>
      </c>
      <c r="D45" s="8" t="s">
        <v>90</v>
      </c>
      <c r="E45" s="24">
        <v>25</v>
      </c>
      <c r="F45" s="24">
        <f t="shared" si="0"/>
        <v>6875</v>
      </c>
      <c r="H45" s="24">
        <v>10</v>
      </c>
      <c r="I45" s="24">
        <f t="shared" si="1"/>
        <v>2750</v>
      </c>
      <c r="K45" s="24">
        <v>12</v>
      </c>
      <c r="L45" s="24">
        <f t="shared" si="2"/>
        <v>3300</v>
      </c>
      <c r="N45" s="24">
        <v>25</v>
      </c>
      <c r="O45" s="24">
        <f t="shared" si="3"/>
        <v>6875</v>
      </c>
    </row>
    <row r="46" spans="1:15" x14ac:dyDescent="0.25">
      <c r="A46" s="10" t="s">
        <v>91</v>
      </c>
      <c r="B46" s="6" t="s">
        <v>92</v>
      </c>
      <c r="C46" s="13">
        <v>3500</v>
      </c>
      <c r="D46" s="8" t="s">
        <v>21</v>
      </c>
      <c r="E46" s="24">
        <v>4</v>
      </c>
      <c r="F46" s="24">
        <f t="shared" si="0"/>
        <v>14000</v>
      </c>
      <c r="H46" s="24">
        <v>2.2000000000000002</v>
      </c>
      <c r="I46" s="24">
        <f t="shared" si="1"/>
        <v>7700.0000000000009</v>
      </c>
      <c r="K46" s="24">
        <v>2</v>
      </c>
      <c r="L46" s="24">
        <f t="shared" si="2"/>
        <v>7000</v>
      </c>
      <c r="N46" s="24">
        <v>2.5</v>
      </c>
      <c r="O46" s="24">
        <f t="shared" si="3"/>
        <v>8750</v>
      </c>
    </row>
    <row r="47" spans="1:15" ht="28.5" x14ac:dyDescent="0.25">
      <c r="A47" s="9" t="s">
        <v>93</v>
      </c>
      <c r="B47" s="6" t="s">
        <v>94</v>
      </c>
      <c r="C47" s="13">
        <v>23900</v>
      </c>
      <c r="D47" s="8" t="s">
        <v>50</v>
      </c>
      <c r="E47" s="24">
        <v>1.85</v>
      </c>
      <c r="F47" s="24">
        <f t="shared" si="0"/>
        <v>44215</v>
      </c>
      <c r="H47" s="24">
        <v>1.8</v>
      </c>
      <c r="I47" s="24">
        <f t="shared" si="1"/>
        <v>43020</v>
      </c>
      <c r="K47" s="24">
        <v>2</v>
      </c>
      <c r="L47" s="24">
        <f t="shared" si="2"/>
        <v>47800</v>
      </c>
      <c r="N47" s="24">
        <v>2</v>
      </c>
      <c r="O47" s="24">
        <f t="shared" si="3"/>
        <v>47800</v>
      </c>
    </row>
    <row r="48" spans="1:15" x14ac:dyDescent="0.25">
      <c r="A48" s="12">
        <v>472</v>
      </c>
      <c r="B48" s="6" t="s">
        <v>95</v>
      </c>
      <c r="C48" s="7">
        <v>70</v>
      </c>
      <c r="D48" s="8" t="s">
        <v>47</v>
      </c>
      <c r="E48" s="24">
        <v>275</v>
      </c>
      <c r="F48" s="24">
        <f t="shared" si="0"/>
        <v>19250</v>
      </c>
      <c r="H48" s="24">
        <v>250</v>
      </c>
      <c r="I48" s="24">
        <f t="shared" si="1"/>
        <v>17500</v>
      </c>
      <c r="K48" s="24">
        <v>300</v>
      </c>
      <c r="L48" s="24">
        <f t="shared" si="2"/>
        <v>21000</v>
      </c>
      <c r="N48" s="24">
        <v>275</v>
      </c>
      <c r="O48" s="24">
        <f t="shared" si="3"/>
        <v>19250</v>
      </c>
    </row>
    <row r="49" spans="1:15" x14ac:dyDescent="0.25">
      <c r="A49" s="5">
        <v>482.3</v>
      </c>
      <c r="B49" s="6" t="s">
        <v>96</v>
      </c>
      <c r="C49" s="13">
        <v>1840</v>
      </c>
      <c r="D49" s="8" t="s">
        <v>21</v>
      </c>
      <c r="E49" s="24">
        <v>7</v>
      </c>
      <c r="F49" s="24">
        <f t="shared" si="0"/>
        <v>12880</v>
      </c>
      <c r="H49" s="24">
        <v>2</v>
      </c>
      <c r="I49" s="24">
        <f t="shared" si="1"/>
        <v>3680</v>
      </c>
      <c r="K49" s="24">
        <v>6</v>
      </c>
      <c r="L49" s="24">
        <f t="shared" si="2"/>
        <v>11040</v>
      </c>
      <c r="N49" s="24">
        <v>5</v>
      </c>
      <c r="O49" s="24">
        <f t="shared" si="3"/>
        <v>9200</v>
      </c>
    </row>
    <row r="50" spans="1:15" ht="28.5" x14ac:dyDescent="0.25">
      <c r="A50" s="5">
        <v>482.4</v>
      </c>
      <c r="B50" s="6" t="s">
        <v>97</v>
      </c>
      <c r="C50" s="7">
        <v>80</v>
      </c>
      <c r="D50" s="8" t="s">
        <v>21</v>
      </c>
      <c r="E50" s="24">
        <v>14</v>
      </c>
      <c r="F50" s="24">
        <f t="shared" si="0"/>
        <v>1120</v>
      </c>
      <c r="H50" s="24">
        <v>5</v>
      </c>
      <c r="I50" s="24">
        <f t="shared" si="1"/>
        <v>400</v>
      </c>
      <c r="K50" s="24">
        <v>10</v>
      </c>
      <c r="L50" s="24">
        <f t="shared" si="2"/>
        <v>800</v>
      </c>
      <c r="N50" s="24">
        <v>5</v>
      </c>
      <c r="O50" s="24">
        <f t="shared" si="3"/>
        <v>400</v>
      </c>
    </row>
    <row r="51" spans="1:15" x14ac:dyDescent="0.25">
      <c r="A51" s="9" t="s">
        <v>98</v>
      </c>
      <c r="B51" s="6" t="s">
        <v>99</v>
      </c>
      <c r="C51" s="7">
        <v>260</v>
      </c>
      <c r="D51" s="8" t="s">
        <v>21</v>
      </c>
      <c r="E51" s="24">
        <v>118</v>
      </c>
      <c r="F51" s="24">
        <f t="shared" si="0"/>
        <v>30680</v>
      </c>
      <c r="H51" s="24">
        <v>55</v>
      </c>
      <c r="I51" s="24">
        <f t="shared" si="1"/>
        <v>14300</v>
      </c>
      <c r="K51" s="24">
        <v>90</v>
      </c>
      <c r="L51" s="24">
        <f t="shared" si="2"/>
        <v>23400</v>
      </c>
      <c r="N51" s="24">
        <v>58</v>
      </c>
      <c r="O51" s="24">
        <f t="shared" si="3"/>
        <v>15080</v>
      </c>
    </row>
    <row r="52" spans="1:15" x14ac:dyDescent="0.25">
      <c r="A52" s="5">
        <v>506.1</v>
      </c>
      <c r="B52" s="6" t="s">
        <v>100</v>
      </c>
      <c r="C52" s="7">
        <v>250</v>
      </c>
      <c r="D52" s="8" t="s">
        <v>21</v>
      </c>
      <c r="E52" s="24">
        <v>130</v>
      </c>
      <c r="F52" s="24">
        <f t="shared" si="0"/>
        <v>32500</v>
      </c>
      <c r="H52" s="24">
        <v>70</v>
      </c>
      <c r="I52" s="24">
        <f t="shared" si="1"/>
        <v>17500</v>
      </c>
      <c r="K52" s="24">
        <v>100</v>
      </c>
      <c r="L52" s="24">
        <f t="shared" si="2"/>
        <v>25000</v>
      </c>
      <c r="N52" s="24">
        <v>85</v>
      </c>
      <c r="O52" s="24">
        <f t="shared" si="3"/>
        <v>21250</v>
      </c>
    </row>
    <row r="53" spans="1:15" ht="28.5" x14ac:dyDescent="0.25">
      <c r="A53" s="9" t="s">
        <v>101</v>
      </c>
      <c r="B53" s="14" t="s">
        <v>102</v>
      </c>
      <c r="C53" s="7">
        <v>180</v>
      </c>
      <c r="D53" s="8" t="s">
        <v>21</v>
      </c>
      <c r="E53" s="24">
        <v>118</v>
      </c>
      <c r="F53" s="24">
        <f t="shared" si="0"/>
        <v>21240</v>
      </c>
      <c r="H53" s="24">
        <v>70</v>
      </c>
      <c r="I53" s="24">
        <f t="shared" si="1"/>
        <v>12600</v>
      </c>
      <c r="K53" s="24">
        <v>100</v>
      </c>
      <c r="L53" s="24">
        <f t="shared" si="2"/>
        <v>18000</v>
      </c>
      <c r="N53" s="24">
        <v>75</v>
      </c>
      <c r="O53" s="24">
        <f t="shared" si="3"/>
        <v>13500</v>
      </c>
    </row>
    <row r="54" spans="1:15" ht="28.5" x14ac:dyDescent="0.25">
      <c r="A54" s="5">
        <v>509.1</v>
      </c>
      <c r="B54" s="14" t="s">
        <v>103</v>
      </c>
      <c r="C54" s="7">
        <v>60</v>
      </c>
      <c r="D54" s="8" t="s">
        <v>21</v>
      </c>
      <c r="E54" s="24">
        <v>130</v>
      </c>
      <c r="F54" s="24">
        <f t="shared" si="0"/>
        <v>7800</v>
      </c>
      <c r="H54" s="24">
        <v>75</v>
      </c>
      <c r="I54" s="24">
        <f t="shared" si="1"/>
        <v>4500</v>
      </c>
      <c r="K54" s="24">
        <v>110</v>
      </c>
      <c r="L54" s="24">
        <f t="shared" si="2"/>
        <v>6600</v>
      </c>
      <c r="N54" s="24">
        <v>100</v>
      </c>
      <c r="O54" s="24">
        <f t="shared" si="3"/>
        <v>6000</v>
      </c>
    </row>
    <row r="55" spans="1:15" x14ac:dyDescent="0.25">
      <c r="A55" s="9" t="s">
        <v>104</v>
      </c>
      <c r="B55" s="6" t="s">
        <v>105</v>
      </c>
      <c r="C55" s="7">
        <v>2</v>
      </c>
      <c r="D55" s="8" t="s">
        <v>24</v>
      </c>
      <c r="E55" s="24">
        <v>600</v>
      </c>
      <c r="F55" s="24">
        <f t="shared" si="0"/>
        <v>1200</v>
      </c>
      <c r="H55" s="24">
        <v>500</v>
      </c>
      <c r="I55" s="24">
        <f t="shared" si="1"/>
        <v>1000</v>
      </c>
      <c r="K55" s="24">
        <v>600</v>
      </c>
      <c r="L55" s="24">
        <f t="shared" si="2"/>
        <v>1200</v>
      </c>
      <c r="N55" s="24">
        <v>300</v>
      </c>
      <c r="O55" s="24">
        <f t="shared" si="3"/>
        <v>600</v>
      </c>
    </row>
    <row r="56" spans="1:15" x14ac:dyDescent="0.25">
      <c r="A56" s="12">
        <v>517</v>
      </c>
      <c r="B56" s="6" t="s">
        <v>106</v>
      </c>
      <c r="C56" s="7">
        <v>2</v>
      </c>
      <c r="D56" s="8" t="s">
        <v>24</v>
      </c>
      <c r="E56" s="24">
        <v>775</v>
      </c>
      <c r="F56" s="24">
        <f t="shared" si="0"/>
        <v>1550</v>
      </c>
      <c r="H56" s="24">
        <v>700</v>
      </c>
      <c r="I56" s="24">
        <f t="shared" si="1"/>
        <v>1400</v>
      </c>
      <c r="K56" s="24">
        <v>800</v>
      </c>
      <c r="L56" s="24">
        <f t="shared" si="2"/>
        <v>1600</v>
      </c>
      <c r="N56" s="24">
        <v>300</v>
      </c>
      <c r="O56" s="24">
        <f t="shared" si="3"/>
        <v>600</v>
      </c>
    </row>
    <row r="57" spans="1:15" x14ac:dyDescent="0.25">
      <c r="A57" s="9" t="s">
        <v>107</v>
      </c>
      <c r="B57" s="6" t="s">
        <v>108</v>
      </c>
      <c r="C57" s="7">
        <v>630</v>
      </c>
      <c r="D57" s="8" t="s">
        <v>21</v>
      </c>
      <c r="E57" s="24">
        <v>60</v>
      </c>
      <c r="F57" s="24">
        <f t="shared" si="0"/>
        <v>37800</v>
      </c>
      <c r="H57" s="24">
        <v>40</v>
      </c>
      <c r="I57" s="24">
        <f t="shared" si="1"/>
        <v>25200</v>
      </c>
      <c r="K57" s="24">
        <v>50</v>
      </c>
      <c r="L57" s="24">
        <f t="shared" si="2"/>
        <v>31500</v>
      </c>
      <c r="N57" s="24">
        <v>35</v>
      </c>
      <c r="O57" s="24">
        <f t="shared" si="3"/>
        <v>22050</v>
      </c>
    </row>
    <row r="58" spans="1:15" x14ac:dyDescent="0.25">
      <c r="A58" s="9" t="s">
        <v>109</v>
      </c>
      <c r="B58" s="6" t="s">
        <v>110</v>
      </c>
      <c r="C58" s="7">
        <v>81</v>
      </c>
      <c r="D58" s="8" t="s">
        <v>24</v>
      </c>
      <c r="E58" s="24">
        <v>275</v>
      </c>
      <c r="F58" s="24">
        <f t="shared" si="0"/>
        <v>22275</v>
      </c>
      <c r="H58" s="24">
        <v>130</v>
      </c>
      <c r="I58" s="24">
        <f t="shared" si="1"/>
        <v>10530</v>
      </c>
      <c r="K58" s="24">
        <v>250</v>
      </c>
      <c r="L58" s="24">
        <f t="shared" si="2"/>
        <v>20250</v>
      </c>
      <c r="N58" s="24">
        <v>130</v>
      </c>
      <c r="O58" s="24">
        <f t="shared" si="3"/>
        <v>10530</v>
      </c>
    </row>
    <row r="59" spans="1:15" x14ac:dyDescent="0.25">
      <c r="A59" s="10" t="s">
        <v>111</v>
      </c>
      <c r="B59" s="6" t="s">
        <v>112</v>
      </c>
      <c r="C59" s="7">
        <v>25</v>
      </c>
      <c r="D59" s="8" t="s">
        <v>50</v>
      </c>
      <c r="E59" s="24">
        <v>130</v>
      </c>
      <c r="F59" s="24">
        <f t="shared" si="0"/>
        <v>3250</v>
      </c>
      <c r="H59" s="24">
        <v>120</v>
      </c>
      <c r="I59" s="24">
        <f t="shared" si="1"/>
        <v>3000</v>
      </c>
      <c r="K59" s="24">
        <v>150</v>
      </c>
      <c r="L59" s="24">
        <f t="shared" si="2"/>
        <v>3750</v>
      </c>
      <c r="N59" s="24">
        <v>135</v>
      </c>
      <c r="O59" s="24">
        <f t="shared" si="3"/>
        <v>3375</v>
      </c>
    </row>
    <row r="60" spans="1:15" ht="28.5" x14ac:dyDescent="0.25">
      <c r="A60" s="5">
        <v>701.2</v>
      </c>
      <c r="B60" s="6" t="s">
        <v>113</v>
      </c>
      <c r="C60" s="7">
        <v>210</v>
      </c>
      <c r="D60" s="8" t="s">
        <v>50</v>
      </c>
      <c r="E60" s="24">
        <v>155</v>
      </c>
      <c r="F60" s="24">
        <f t="shared" si="0"/>
        <v>32550</v>
      </c>
      <c r="H60" s="24">
        <v>130</v>
      </c>
      <c r="I60" s="24">
        <f t="shared" si="1"/>
        <v>27300</v>
      </c>
      <c r="K60" s="24">
        <v>135</v>
      </c>
      <c r="L60" s="24">
        <f t="shared" si="2"/>
        <v>28350</v>
      </c>
      <c r="N60" s="24">
        <v>150</v>
      </c>
      <c r="O60" s="24">
        <f t="shared" si="3"/>
        <v>31500</v>
      </c>
    </row>
    <row r="61" spans="1:15" ht="28.5" x14ac:dyDescent="0.25">
      <c r="A61" s="10" t="s">
        <v>114</v>
      </c>
      <c r="B61" s="6" t="s">
        <v>115</v>
      </c>
      <c r="C61" s="7">
        <v>20</v>
      </c>
      <c r="D61" s="8" t="s">
        <v>47</v>
      </c>
      <c r="E61" s="24">
        <v>375</v>
      </c>
      <c r="F61" s="24">
        <f t="shared" si="0"/>
        <v>7500</v>
      </c>
      <c r="H61" s="24">
        <v>440</v>
      </c>
      <c r="I61" s="24">
        <f t="shared" si="1"/>
        <v>8800</v>
      </c>
      <c r="K61" s="24">
        <v>300</v>
      </c>
      <c r="L61" s="24">
        <f t="shared" si="2"/>
        <v>6000</v>
      </c>
      <c r="N61" s="24">
        <v>275</v>
      </c>
      <c r="O61" s="24">
        <f t="shared" si="3"/>
        <v>5500</v>
      </c>
    </row>
    <row r="62" spans="1:15" x14ac:dyDescent="0.25">
      <c r="A62" s="9" t="s">
        <v>116</v>
      </c>
      <c r="B62" s="6" t="s">
        <v>117</v>
      </c>
      <c r="C62" s="7">
        <v>1</v>
      </c>
      <c r="D62" s="8" t="s">
        <v>118</v>
      </c>
      <c r="E62" s="24">
        <v>37000</v>
      </c>
      <c r="F62" s="24">
        <f t="shared" si="0"/>
        <v>37000</v>
      </c>
      <c r="H62" s="24">
        <v>30000</v>
      </c>
      <c r="I62" s="24">
        <f t="shared" si="1"/>
        <v>30000</v>
      </c>
      <c r="K62" s="24">
        <v>58382.34</v>
      </c>
      <c r="L62" s="24">
        <f t="shared" si="2"/>
        <v>58382.34</v>
      </c>
      <c r="N62" s="24">
        <v>35000</v>
      </c>
      <c r="O62" s="24">
        <f t="shared" si="3"/>
        <v>35000</v>
      </c>
    </row>
    <row r="63" spans="1:15" x14ac:dyDescent="0.25">
      <c r="A63" s="9" t="s">
        <v>119</v>
      </c>
      <c r="B63" s="6" t="s">
        <v>120</v>
      </c>
      <c r="C63" s="7">
        <v>80</v>
      </c>
      <c r="D63" s="8" t="s">
        <v>29</v>
      </c>
      <c r="E63" s="24">
        <v>72</v>
      </c>
      <c r="F63" s="24">
        <f t="shared" si="0"/>
        <v>5760</v>
      </c>
      <c r="H63" s="24">
        <v>70</v>
      </c>
      <c r="I63" s="24">
        <f t="shared" si="1"/>
        <v>5600</v>
      </c>
      <c r="K63" s="24">
        <v>80</v>
      </c>
      <c r="L63" s="24">
        <f t="shared" si="2"/>
        <v>6400</v>
      </c>
      <c r="N63" s="24">
        <v>100</v>
      </c>
      <c r="O63" s="24">
        <f t="shared" si="3"/>
        <v>8000</v>
      </c>
    </row>
    <row r="64" spans="1:15" x14ac:dyDescent="0.25">
      <c r="A64" s="9" t="s">
        <v>121</v>
      </c>
      <c r="B64" s="6" t="s">
        <v>122</v>
      </c>
      <c r="C64" s="7">
        <v>550</v>
      </c>
      <c r="D64" s="8" t="s">
        <v>50</v>
      </c>
      <c r="E64" s="24">
        <v>5</v>
      </c>
      <c r="F64" s="24">
        <f t="shared" si="0"/>
        <v>2750</v>
      </c>
      <c r="H64" s="24">
        <v>3</v>
      </c>
      <c r="I64" s="24">
        <f t="shared" si="1"/>
        <v>1650</v>
      </c>
      <c r="K64" s="24">
        <v>2</v>
      </c>
      <c r="L64" s="24">
        <f t="shared" si="2"/>
        <v>1100</v>
      </c>
      <c r="N64" s="24">
        <v>2.5</v>
      </c>
      <c r="O64" s="24">
        <f t="shared" si="3"/>
        <v>1375</v>
      </c>
    </row>
    <row r="65" spans="1:15" x14ac:dyDescent="0.25">
      <c r="A65" s="9" t="s">
        <v>123</v>
      </c>
      <c r="B65" s="6" t="s">
        <v>124</v>
      </c>
      <c r="C65" s="7">
        <v>2</v>
      </c>
      <c r="D65" s="8" t="s">
        <v>24</v>
      </c>
      <c r="E65" s="24">
        <v>1200</v>
      </c>
      <c r="F65" s="24">
        <f t="shared" si="0"/>
        <v>2400</v>
      </c>
      <c r="H65" s="24">
        <v>300</v>
      </c>
      <c r="I65" s="24">
        <f t="shared" si="1"/>
        <v>600</v>
      </c>
      <c r="K65" s="24">
        <v>1200</v>
      </c>
      <c r="L65" s="24">
        <f t="shared" si="2"/>
        <v>2400</v>
      </c>
      <c r="N65" s="24">
        <v>1200</v>
      </c>
      <c r="O65" s="24">
        <f t="shared" si="3"/>
        <v>2400</v>
      </c>
    </row>
    <row r="66" spans="1:15" x14ac:dyDescent="0.25">
      <c r="A66" s="9" t="s">
        <v>125</v>
      </c>
      <c r="B66" s="6" t="s">
        <v>126</v>
      </c>
      <c r="C66" s="7">
        <v>1</v>
      </c>
      <c r="D66" s="8" t="s">
        <v>118</v>
      </c>
      <c r="E66" s="24">
        <v>3000</v>
      </c>
      <c r="F66" s="24">
        <f t="shared" si="0"/>
        <v>3000</v>
      </c>
      <c r="H66" s="24">
        <v>3000</v>
      </c>
      <c r="I66" s="24">
        <f t="shared" si="1"/>
        <v>3000</v>
      </c>
      <c r="K66" s="24">
        <v>3700</v>
      </c>
      <c r="L66" s="24">
        <f t="shared" si="2"/>
        <v>3700</v>
      </c>
      <c r="N66" s="24">
        <v>10000</v>
      </c>
      <c r="O66" s="24">
        <f t="shared" si="3"/>
        <v>10000</v>
      </c>
    </row>
    <row r="67" spans="1:15" x14ac:dyDescent="0.25">
      <c r="A67" s="9" t="s">
        <v>127</v>
      </c>
      <c r="B67" s="6" t="s">
        <v>128</v>
      </c>
      <c r="C67" s="7">
        <v>8</v>
      </c>
      <c r="D67" s="8" t="s">
        <v>24</v>
      </c>
      <c r="E67" s="24">
        <v>150</v>
      </c>
      <c r="F67" s="24">
        <f t="shared" si="0"/>
        <v>1200</v>
      </c>
      <c r="H67" s="24">
        <v>300</v>
      </c>
      <c r="I67" s="24">
        <f t="shared" si="1"/>
        <v>2400</v>
      </c>
      <c r="K67" s="24">
        <v>300</v>
      </c>
      <c r="L67" s="24">
        <f t="shared" si="2"/>
        <v>2400</v>
      </c>
      <c r="N67" s="24">
        <v>1200</v>
      </c>
      <c r="O67" s="24">
        <f t="shared" si="3"/>
        <v>9600</v>
      </c>
    </row>
    <row r="68" spans="1:15" ht="28.5" x14ac:dyDescent="0.25">
      <c r="A68" s="9" t="s">
        <v>129</v>
      </c>
      <c r="B68" s="6" t="s">
        <v>130</v>
      </c>
      <c r="C68" s="7">
        <v>1</v>
      </c>
      <c r="D68" s="8" t="s">
        <v>24</v>
      </c>
      <c r="E68" s="24">
        <v>5200</v>
      </c>
      <c r="F68" s="24">
        <f t="shared" si="0"/>
        <v>5200</v>
      </c>
      <c r="H68" s="24">
        <v>8000</v>
      </c>
      <c r="I68" s="24">
        <f t="shared" si="1"/>
        <v>8000</v>
      </c>
      <c r="K68" s="24">
        <v>3150</v>
      </c>
      <c r="L68" s="24">
        <f t="shared" si="2"/>
        <v>3150</v>
      </c>
      <c r="N68" s="24">
        <v>10000</v>
      </c>
      <c r="O68" s="24">
        <f t="shared" si="3"/>
        <v>10000</v>
      </c>
    </row>
    <row r="69" spans="1:15" ht="28.5" x14ac:dyDescent="0.25">
      <c r="A69" s="9" t="s">
        <v>131</v>
      </c>
      <c r="B69" s="6" t="s">
        <v>132</v>
      </c>
      <c r="C69" s="7">
        <v>1</v>
      </c>
      <c r="D69" s="8" t="s">
        <v>118</v>
      </c>
      <c r="E69" s="24">
        <v>19000</v>
      </c>
      <c r="F69" s="24">
        <f t="shared" si="0"/>
        <v>19000</v>
      </c>
      <c r="H69" s="24">
        <v>25000</v>
      </c>
      <c r="I69" s="24">
        <f t="shared" si="1"/>
        <v>25000</v>
      </c>
      <c r="K69" s="24">
        <v>19000</v>
      </c>
      <c r="L69" s="24">
        <f t="shared" si="2"/>
        <v>19000</v>
      </c>
      <c r="N69" s="24">
        <v>21500</v>
      </c>
      <c r="O69" s="24">
        <f t="shared" si="3"/>
        <v>21500</v>
      </c>
    </row>
    <row r="70" spans="1:15" ht="28.5" x14ac:dyDescent="0.25">
      <c r="A70" s="9" t="s">
        <v>133</v>
      </c>
      <c r="B70" s="6" t="s">
        <v>134</v>
      </c>
      <c r="C70" s="7">
        <v>1</v>
      </c>
      <c r="D70" s="8" t="s">
        <v>118</v>
      </c>
      <c r="E70" s="24">
        <v>19000</v>
      </c>
      <c r="F70" s="24">
        <f t="shared" si="0"/>
        <v>19000</v>
      </c>
      <c r="H70" s="24">
        <v>25000</v>
      </c>
      <c r="I70" s="24">
        <f t="shared" si="1"/>
        <v>25000</v>
      </c>
      <c r="K70" s="24">
        <v>19000</v>
      </c>
      <c r="L70" s="24">
        <f t="shared" si="2"/>
        <v>19000</v>
      </c>
      <c r="N70" s="24">
        <v>21500</v>
      </c>
      <c r="O70" s="24">
        <f t="shared" si="3"/>
        <v>21500</v>
      </c>
    </row>
    <row r="71" spans="1:15" ht="28.5" x14ac:dyDescent="0.25">
      <c r="A71" s="15" t="s">
        <v>174</v>
      </c>
      <c r="B71" s="6" t="s">
        <v>135</v>
      </c>
      <c r="C71" s="16">
        <v>1</v>
      </c>
      <c r="D71" s="17" t="s">
        <v>175</v>
      </c>
      <c r="E71" s="24">
        <v>19000</v>
      </c>
      <c r="F71" s="24">
        <f t="shared" si="0"/>
        <v>19000</v>
      </c>
      <c r="H71" s="24">
        <v>25000</v>
      </c>
      <c r="I71" s="24">
        <f t="shared" si="1"/>
        <v>25000</v>
      </c>
      <c r="K71" s="24">
        <v>19000</v>
      </c>
      <c r="L71" s="24">
        <f t="shared" si="2"/>
        <v>19000</v>
      </c>
      <c r="N71" s="24">
        <v>21500</v>
      </c>
      <c r="O71" s="24">
        <f t="shared" si="3"/>
        <v>21500</v>
      </c>
    </row>
    <row r="72" spans="1:15" ht="28.5" x14ac:dyDescent="0.25">
      <c r="A72" s="15" t="s">
        <v>176</v>
      </c>
      <c r="B72" s="6" t="s">
        <v>136</v>
      </c>
      <c r="C72" s="16">
        <v>1</v>
      </c>
      <c r="D72" s="17" t="s">
        <v>175</v>
      </c>
      <c r="E72" s="24">
        <v>19000</v>
      </c>
      <c r="F72" s="24">
        <f t="shared" ref="F72:F101" si="4">E72*C72</f>
        <v>19000</v>
      </c>
      <c r="H72" s="24">
        <v>25000</v>
      </c>
      <c r="I72" s="24">
        <f t="shared" ref="I72:I101" si="5">H72*C72</f>
        <v>25000</v>
      </c>
      <c r="K72" s="24">
        <v>19000</v>
      </c>
      <c r="L72" s="24">
        <f t="shared" ref="L72:L101" si="6">K72*C72</f>
        <v>19000</v>
      </c>
      <c r="N72" s="24">
        <v>21500</v>
      </c>
      <c r="O72" s="24">
        <f t="shared" ref="O72:O101" si="7">N72*C72</f>
        <v>21500</v>
      </c>
    </row>
    <row r="73" spans="1:15" ht="28.5" x14ac:dyDescent="0.25">
      <c r="A73" s="15" t="s">
        <v>177</v>
      </c>
      <c r="B73" s="6" t="s">
        <v>137</v>
      </c>
      <c r="C73" s="16">
        <v>1</v>
      </c>
      <c r="D73" s="17" t="s">
        <v>175</v>
      </c>
      <c r="E73" s="24">
        <v>19000</v>
      </c>
      <c r="F73" s="24">
        <f t="shared" si="4"/>
        <v>19000</v>
      </c>
      <c r="H73" s="24">
        <v>25000</v>
      </c>
      <c r="I73" s="24">
        <f t="shared" si="5"/>
        <v>25000</v>
      </c>
      <c r="K73" s="24">
        <v>19000</v>
      </c>
      <c r="L73" s="24">
        <f t="shared" si="6"/>
        <v>19000</v>
      </c>
      <c r="N73" s="24">
        <v>21500</v>
      </c>
      <c r="O73" s="24">
        <f t="shared" si="7"/>
        <v>21500</v>
      </c>
    </row>
    <row r="74" spans="1:15" ht="28.5" x14ac:dyDescent="0.25">
      <c r="A74" s="15" t="s">
        <v>178</v>
      </c>
      <c r="B74" s="6" t="s">
        <v>138</v>
      </c>
      <c r="C74" s="16">
        <v>1</v>
      </c>
      <c r="D74" s="17" t="s">
        <v>175</v>
      </c>
      <c r="E74" s="24">
        <v>25000</v>
      </c>
      <c r="F74" s="24">
        <f t="shared" si="4"/>
        <v>25000</v>
      </c>
      <c r="H74" s="24">
        <v>30000</v>
      </c>
      <c r="I74" s="24">
        <f t="shared" si="5"/>
        <v>30000</v>
      </c>
      <c r="K74" s="24">
        <v>25000</v>
      </c>
      <c r="L74" s="24">
        <f t="shared" si="6"/>
        <v>25000</v>
      </c>
      <c r="N74" s="24">
        <v>26000</v>
      </c>
      <c r="O74" s="24">
        <f t="shared" si="7"/>
        <v>26000</v>
      </c>
    </row>
    <row r="75" spans="1:15" ht="28.5" x14ac:dyDescent="0.25">
      <c r="A75" s="15" t="s">
        <v>179</v>
      </c>
      <c r="B75" s="6" t="s">
        <v>139</v>
      </c>
      <c r="C75" s="16">
        <v>1</v>
      </c>
      <c r="D75" s="17" t="s">
        <v>175</v>
      </c>
      <c r="E75" s="24">
        <v>25000</v>
      </c>
      <c r="F75" s="24">
        <f t="shared" si="4"/>
        <v>25000</v>
      </c>
      <c r="H75" s="24">
        <v>30000</v>
      </c>
      <c r="I75" s="24">
        <f t="shared" si="5"/>
        <v>30000</v>
      </c>
      <c r="K75" s="24">
        <v>25000</v>
      </c>
      <c r="L75" s="24">
        <f t="shared" si="6"/>
        <v>25000</v>
      </c>
      <c r="N75" s="24">
        <v>26000</v>
      </c>
      <c r="O75" s="24">
        <f t="shared" si="7"/>
        <v>26000</v>
      </c>
    </row>
    <row r="76" spans="1:15" ht="28.5" x14ac:dyDescent="0.25">
      <c r="A76" s="15" t="s">
        <v>180</v>
      </c>
      <c r="B76" s="6" t="s">
        <v>140</v>
      </c>
      <c r="C76" s="16">
        <v>1</v>
      </c>
      <c r="D76" s="17" t="s">
        <v>175</v>
      </c>
      <c r="E76" s="24">
        <v>25000</v>
      </c>
      <c r="F76" s="24">
        <f t="shared" si="4"/>
        <v>25000</v>
      </c>
      <c r="H76" s="24">
        <v>30000</v>
      </c>
      <c r="I76" s="24">
        <f t="shared" si="5"/>
        <v>30000</v>
      </c>
      <c r="K76" s="24">
        <v>25000</v>
      </c>
      <c r="L76" s="24">
        <f t="shared" si="6"/>
        <v>25000</v>
      </c>
      <c r="N76" s="24">
        <v>26000</v>
      </c>
      <c r="O76" s="24">
        <f t="shared" si="7"/>
        <v>26000</v>
      </c>
    </row>
    <row r="77" spans="1:15" ht="28.5" x14ac:dyDescent="0.25">
      <c r="A77" s="15" t="s">
        <v>181</v>
      </c>
      <c r="B77" s="6" t="s">
        <v>141</v>
      </c>
      <c r="C77" s="16">
        <v>325</v>
      </c>
      <c r="D77" s="17" t="s">
        <v>182</v>
      </c>
      <c r="E77" s="24">
        <v>22</v>
      </c>
      <c r="F77" s="24">
        <f t="shared" si="4"/>
        <v>7150</v>
      </c>
      <c r="H77" s="24">
        <v>22</v>
      </c>
      <c r="I77" s="24">
        <f t="shared" si="5"/>
        <v>7150</v>
      </c>
      <c r="K77" s="24">
        <v>32</v>
      </c>
      <c r="L77" s="24">
        <f t="shared" si="6"/>
        <v>10400</v>
      </c>
      <c r="N77" s="24">
        <v>20</v>
      </c>
      <c r="O77" s="24">
        <f t="shared" si="7"/>
        <v>6500</v>
      </c>
    </row>
    <row r="78" spans="1:15" ht="28.5" x14ac:dyDescent="0.25">
      <c r="A78" s="18">
        <v>847.1</v>
      </c>
      <c r="B78" s="14" t="s">
        <v>142</v>
      </c>
      <c r="C78" s="16">
        <v>52</v>
      </c>
      <c r="D78" s="17" t="s">
        <v>183</v>
      </c>
      <c r="E78" s="24">
        <v>285</v>
      </c>
      <c r="F78" s="24">
        <f t="shared" si="4"/>
        <v>14820</v>
      </c>
      <c r="H78" s="24">
        <v>260</v>
      </c>
      <c r="I78" s="24">
        <f t="shared" si="5"/>
        <v>13520</v>
      </c>
      <c r="K78" s="24">
        <v>300</v>
      </c>
      <c r="L78" s="24">
        <f t="shared" si="6"/>
        <v>15600</v>
      </c>
      <c r="N78" s="24">
        <v>300</v>
      </c>
      <c r="O78" s="24">
        <f t="shared" si="7"/>
        <v>15600</v>
      </c>
    </row>
    <row r="79" spans="1:15" x14ac:dyDescent="0.25">
      <c r="A79" s="19">
        <v>850.41</v>
      </c>
      <c r="B79" s="6" t="s">
        <v>143</v>
      </c>
      <c r="C79" s="16">
        <v>45</v>
      </c>
      <c r="D79" s="17" t="s">
        <v>184</v>
      </c>
      <c r="E79" s="24">
        <v>65</v>
      </c>
      <c r="F79" s="24">
        <f t="shared" si="4"/>
        <v>2925</v>
      </c>
      <c r="H79" s="24">
        <v>75</v>
      </c>
      <c r="I79" s="24">
        <f t="shared" si="5"/>
        <v>3375</v>
      </c>
      <c r="K79" s="24">
        <v>75</v>
      </c>
      <c r="L79" s="24">
        <f t="shared" si="6"/>
        <v>3375</v>
      </c>
      <c r="N79" s="24">
        <v>80</v>
      </c>
      <c r="O79" s="24">
        <f t="shared" si="7"/>
        <v>3600</v>
      </c>
    </row>
    <row r="80" spans="1:15" ht="28.5" x14ac:dyDescent="0.25">
      <c r="A80" s="18">
        <v>851.1</v>
      </c>
      <c r="B80" s="6" t="s">
        <v>144</v>
      </c>
      <c r="C80" s="16">
        <v>135</v>
      </c>
      <c r="D80" s="17" t="s">
        <v>185</v>
      </c>
      <c r="E80" s="24">
        <v>225</v>
      </c>
      <c r="F80" s="24">
        <f t="shared" si="4"/>
        <v>30375</v>
      </c>
      <c r="H80" s="24">
        <v>1</v>
      </c>
      <c r="I80" s="24">
        <f t="shared" si="5"/>
        <v>135</v>
      </c>
      <c r="K80" s="24">
        <v>1</v>
      </c>
      <c r="L80" s="24">
        <f t="shared" si="6"/>
        <v>135</v>
      </c>
      <c r="N80" s="24">
        <v>10</v>
      </c>
      <c r="O80" s="24">
        <f t="shared" si="7"/>
        <v>1350</v>
      </c>
    </row>
    <row r="81" spans="1:15" ht="28.5" x14ac:dyDescent="0.25">
      <c r="A81" s="15" t="s">
        <v>186</v>
      </c>
      <c r="B81" s="6" t="s">
        <v>145</v>
      </c>
      <c r="C81" s="16">
        <v>195</v>
      </c>
      <c r="D81" s="17" t="s">
        <v>182</v>
      </c>
      <c r="E81" s="24">
        <v>32</v>
      </c>
      <c r="F81" s="24">
        <f t="shared" si="4"/>
        <v>6240</v>
      </c>
      <c r="H81" s="24">
        <v>28</v>
      </c>
      <c r="I81" s="24">
        <f t="shared" si="5"/>
        <v>5460</v>
      </c>
      <c r="K81" s="24">
        <v>25</v>
      </c>
      <c r="L81" s="24">
        <f t="shared" si="6"/>
        <v>4875</v>
      </c>
      <c r="N81" s="24">
        <v>35</v>
      </c>
      <c r="O81" s="24">
        <f t="shared" si="7"/>
        <v>6825</v>
      </c>
    </row>
    <row r="82" spans="1:15" x14ac:dyDescent="0.25">
      <c r="A82" s="15" t="s">
        <v>187</v>
      </c>
      <c r="B82" s="6" t="s">
        <v>146</v>
      </c>
      <c r="C82" s="16">
        <v>20</v>
      </c>
      <c r="D82" s="17" t="s">
        <v>188</v>
      </c>
      <c r="E82" s="24">
        <v>32</v>
      </c>
      <c r="F82" s="24">
        <f t="shared" si="4"/>
        <v>640</v>
      </c>
      <c r="H82" s="24">
        <v>50</v>
      </c>
      <c r="I82" s="24">
        <f t="shared" si="5"/>
        <v>1000</v>
      </c>
      <c r="K82" s="24">
        <v>80</v>
      </c>
      <c r="L82" s="24">
        <f t="shared" si="6"/>
        <v>1600</v>
      </c>
      <c r="N82" s="24">
        <v>40</v>
      </c>
      <c r="O82" s="24">
        <f t="shared" si="7"/>
        <v>800</v>
      </c>
    </row>
    <row r="83" spans="1:15" x14ac:dyDescent="0.25">
      <c r="A83" s="15" t="s">
        <v>189</v>
      </c>
      <c r="B83" s="6" t="s">
        <v>147</v>
      </c>
      <c r="C83" s="16">
        <v>4</v>
      </c>
      <c r="D83" s="17" t="s">
        <v>183</v>
      </c>
      <c r="E83" s="24">
        <v>450</v>
      </c>
      <c r="F83" s="24">
        <f t="shared" si="4"/>
        <v>1800</v>
      </c>
      <c r="H83" s="24">
        <v>250</v>
      </c>
      <c r="I83" s="24">
        <f t="shared" si="5"/>
        <v>1000</v>
      </c>
      <c r="K83" s="24">
        <v>350</v>
      </c>
      <c r="L83" s="24">
        <f t="shared" si="6"/>
        <v>1400</v>
      </c>
      <c r="N83" s="24">
        <v>500</v>
      </c>
      <c r="O83" s="24">
        <f t="shared" si="7"/>
        <v>2000</v>
      </c>
    </row>
    <row r="84" spans="1:15" ht="28.5" x14ac:dyDescent="0.25">
      <c r="A84" s="18">
        <v>853.1</v>
      </c>
      <c r="B84" s="6" t="s">
        <v>148</v>
      </c>
      <c r="C84" s="16">
        <v>6</v>
      </c>
      <c r="D84" s="17" t="s">
        <v>183</v>
      </c>
      <c r="E84" s="24">
        <v>200</v>
      </c>
      <c r="F84" s="24">
        <f t="shared" si="4"/>
        <v>1200</v>
      </c>
      <c r="H84" s="24">
        <v>150</v>
      </c>
      <c r="I84" s="24">
        <f t="shared" si="5"/>
        <v>900</v>
      </c>
      <c r="K84" s="24">
        <v>200</v>
      </c>
      <c r="L84" s="24">
        <f t="shared" si="6"/>
        <v>1200</v>
      </c>
      <c r="N84" s="24">
        <v>200</v>
      </c>
      <c r="O84" s="24">
        <f t="shared" si="7"/>
        <v>1200</v>
      </c>
    </row>
    <row r="85" spans="1:15" ht="28.5" x14ac:dyDescent="0.25">
      <c r="A85" s="19">
        <v>853.21</v>
      </c>
      <c r="B85" s="6" t="s">
        <v>149</v>
      </c>
      <c r="C85" s="16">
        <v>100</v>
      </c>
      <c r="D85" s="17" t="s">
        <v>188</v>
      </c>
      <c r="E85" s="24">
        <v>25</v>
      </c>
      <c r="F85" s="24">
        <f t="shared" si="4"/>
        <v>2500</v>
      </c>
      <c r="H85" s="24">
        <v>10</v>
      </c>
      <c r="I85" s="24">
        <f t="shared" si="5"/>
        <v>1000</v>
      </c>
      <c r="K85" s="24">
        <v>20</v>
      </c>
      <c r="L85" s="24">
        <f t="shared" si="6"/>
        <v>2000</v>
      </c>
      <c r="N85" s="24">
        <v>35</v>
      </c>
      <c r="O85" s="24">
        <f t="shared" si="7"/>
        <v>3500</v>
      </c>
    </row>
    <row r="86" spans="1:15" x14ac:dyDescent="0.25">
      <c r="A86" s="15" t="s">
        <v>190</v>
      </c>
      <c r="B86" s="6" t="s">
        <v>150</v>
      </c>
      <c r="C86" s="20">
        <v>9340</v>
      </c>
      <c r="D86" s="17" t="s">
        <v>182</v>
      </c>
      <c r="E86" s="24">
        <v>2</v>
      </c>
      <c r="F86" s="24">
        <f t="shared" si="4"/>
        <v>18680</v>
      </c>
      <c r="H86" s="24">
        <v>1.8</v>
      </c>
      <c r="I86" s="24">
        <f t="shared" si="5"/>
        <v>16812</v>
      </c>
      <c r="K86" s="24">
        <v>2</v>
      </c>
      <c r="L86" s="24">
        <f t="shared" si="6"/>
        <v>18680</v>
      </c>
      <c r="N86" s="24">
        <v>2</v>
      </c>
      <c r="O86" s="24">
        <f t="shared" si="7"/>
        <v>18680</v>
      </c>
    </row>
    <row r="87" spans="1:15" x14ac:dyDescent="0.25">
      <c r="A87" s="9" t="s">
        <v>151</v>
      </c>
      <c r="B87" s="6" t="s">
        <v>152</v>
      </c>
      <c r="C87" s="7">
        <v>120</v>
      </c>
      <c r="D87" s="8" t="s">
        <v>153</v>
      </c>
      <c r="E87" s="24">
        <v>15</v>
      </c>
      <c r="F87" s="24">
        <f t="shared" si="4"/>
        <v>1800</v>
      </c>
      <c r="H87" s="24">
        <v>15</v>
      </c>
      <c r="I87" s="24">
        <f t="shared" si="5"/>
        <v>1800</v>
      </c>
      <c r="K87" s="24">
        <v>25</v>
      </c>
      <c r="L87" s="24">
        <f t="shared" si="6"/>
        <v>3000</v>
      </c>
      <c r="N87" s="24">
        <v>15</v>
      </c>
      <c r="O87" s="24">
        <f t="shared" si="7"/>
        <v>1800</v>
      </c>
    </row>
    <row r="88" spans="1:15" x14ac:dyDescent="0.25">
      <c r="A88" s="11">
        <v>856.12</v>
      </c>
      <c r="B88" s="6" t="s">
        <v>154</v>
      </c>
      <c r="C88" s="7">
        <v>120</v>
      </c>
      <c r="D88" s="8" t="s">
        <v>153</v>
      </c>
      <c r="E88" s="24">
        <v>30</v>
      </c>
      <c r="F88" s="24">
        <f t="shared" si="4"/>
        <v>3600</v>
      </c>
      <c r="H88" s="24">
        <v>30</v>
      </c>
      <c r="I88" s="24">
        <f t="shared" si="5"/>
        <v>3600</v>
      </c>
      <c r="K88" s="24">
        <v>30</v>
      </c>
      <c r="L88" s="24">
        <f t="shared" si="6"/>
        <v>3600</v>
      </c>
      <c r="N88" s="24">
        <v>30</v>
      </c>
      <c r="O88" s="24">
        <f t="shared" si="7"/>
        <v>3600</v>
      </c>
    </row>
    <row r="89" spans="1:15" x14ac:dyDescent="0.25">
      <c r="A89" s="9" t="s">
        <v>155</v>
      </c>
      <c r="B89" s="6" t="s">
        <v>156</v>
      </c>
      <c r="C89" s="13">
        <v>18251</v>
      </c>
      <c r="D89" s="8" t="s">
        <v>153</v>
      </c>
      <c r="E89" s="24">
        <v>0.65</v>
      </c>
      <c r="F89" s="24">
        <f t="shared" si="4"/>
        <v>11863.15</v>
      </c>
      <c r="H89" s="24">
        <v>0.4</v>
      </c>
      <c r="I89" s="24">
        <f t="shared" si="5"/>
        <v>7300.4000000000005</v>
      </c>
      <c r="K89" s="24">
        <v>0.5</v>
      </c>
      <c r="L89" s="24">
        <f t="shared" si="6"/>
        <v>9125.5</v>
      </c>
      <c r="N89" s="24">
        <v>0.3</v>
      </c>
      <c r="O89" s="24">
        <f t="shared" si="7"/>
        <v>5475.3</v>
      </c>
    </row>
    <row r="90" spans="1:15" ht="28.5" x14ac:dyDescent="0.25">
      <c r="A90" s="21">
        <v>860.10599999999999</v>
      </c>
      <c r="B90" s="6" t="s">
        <v>157</v>
      </c>
      <c r="C90" s="13">
        <v>17900</v>
      </c>
      <c r="D90" s="8" t="s">
        <v>21</v>
      </c>
      <c r="E90" s="24">
        <v>0.45</v>
      </c>
      <c r="F90" s="24">
        <f t="shared" si="4"/>
        <v>8055</v>
      </c>
      <c r="H90" s="24">
        <v>0.5</v>
      </c>
      <c r="I90" s="24">
        <f t="shared" si="5"/>
        <v>8950</v>
      </c>
      <c r="K90" s="24">
        <v>1</v>
      </c>
      <c r="L90" s="24">
        <f t="shared" si="6"/>
        <v>17900</v>
      </c>
      <c r="N90" s="24">
        <v>0.45</v>
      </c>
      <c r="O90" s="24">
        <f t="shared" si="7"/>
        <v>8055</v>
      </c>
    </row>
    <row r="91" spans="1:15" ht="28.5" x14ac:dyDescent="0.25">
      <c r="A91" s="21">
        <v>860.11199999999997</v>
      </c>
      <c r="B91" s="6" t="s">
        <v>158</v>
      </c>
      <c r="C91" s="13">
        <v>3645</v>
      </c>
      <c r="D91" s="8" t="s">
        <v>21</v>
      </c>
      <c r="E91" s="24">
        <v>2</v>
      </c>
      <c r="F91" s="24">
        <f t="shared" si="4"/>
        <v>7290</v>
      </c>
      <c r="H91" s="24">
        <v>1</v>
      </c>
      <c r="I91" s="24">
        <f t="shared" si="5"/>
        <v>3645</v>
      </c>
      <c r="K91" s="24">
        <v>4.25</v>
      </c>
      <c r="L91" s="24">
        <f t="shared" si="6"/>
        <v>15491.25</v>
      </c>
      <c r="N91" s="24">
        <v>1.25</v>
      </c>
      <c r="O91" s="24">
        <f t="shared" si="7"/>
        <v>4556.25</v>
      </c>
    </row>
    <row r="92" spans="1:15" ht="28.5" x14ac:dyDescent="0.25">
      <c r="A92" s="21">
        <v>861.10599999999999</v>
      </c>
      <c r="B92" s="6" t="s">
        <v>159</v>
      </c>
      <c r="C92" s="13">
        <v>7400</v>
      </c>
      <c r="D92" s="8" t="s">
        <v>21</v>
      </c>
      <c r="E92" s="24">
        <v>0.45</v>
      </c>
      <c r="F92" s="24">
        <f t="shared" si="4"/>
        <v>3330</v>
      </c>
      <c r="H92" s="24">
        <v>0.5</v>
      </c>
      <c r="I92" s="24">
        <f t="shared" si="5"/>
        <v>3700</v>
      </c>
      <c r="K92" s="29">
        <v>1</v>
      </c>
      <c r="L92" s="29">
        <f t="shared" si="6"/>
        <v>7400</v>
      </c>
      <c r="N92" s="24">
        <v>0.45</v>
      </c>
      <c r="O92" s="24">
        <f t="shared" si="7"/>
        <v>3330</v>
      </c>
    </row>
    <row r="93" spans="1:15" ht="28.5" x14ac:dyDescent="0.25">
      <c r="A93" s="21">
        <v>861.11199999999997</v>
      </c>
      <c r="B93" s="6" t="s">
        <v>160</v>
      </c>
      <c r="C93" s="7">
        <v>40</v>
      </c>
      <c r="D93" s="8" t="s">
        <v>21</v>
      </c>
      <c r="E93" s="24">
        <v>2</v>
      </c>
      <c r="F93" s="24">
        <f t="shared" si="4"/>
        <v>80</v>
      </c>
      <c r="H93" s="24">
        <v>1</v>
      </c>
      <c r="I93" s="24">
        <f t="shared" si="5"/>
        <v>40</v>
      </c>
      <c r="K93" s="24">
        <v>4</v>
      </c>
      <c r="L93" s="24">
        <f t="shared" si="6"/>
        <v>160</v>
      </c>
      <c r="N93" s="24">
        <v>1.25</v>
      </c>
      <c r="O93" s="24">
        <f t="shared" si="7"/>
        <v>50</v>
      </c>
    </row>
    <row r="94" spans="1:15" ht="28.5" x14ac:dyDescent="0.25">
      <c r="A94" s="9" t="s">
        <v>161</v>
      </c>
      <c r="B94" s="6" t="s">
        <v>162</v>
      </c>
      <c r="C94" s="13">
        <v>1720</v>
      </c>
      <c r="D94" s="8" t="s">
        <v>163</v>
      </c>
      <c r="E94" s="24">
        <v>4</v>
      </c>
      <c r="F94" s="24">
        <f t="shared" si="4"/>
        <v>6880</v>
      </c>
      <c r="H94" s="24">
        <v>8.4</v>
      </c>
      <c r="I94" s="24">
        <f t="shared" si="5"/>
        <v>14448</v>
      </c>
      <c r="K94" s="24">
        <v>5</v>
      </c>
      <c r="L94" s="24">
        <f t="shared" si="6"/>
        <v>8600</v>
      </c>
      <c r="N94" s="24">
        <v>4</v>
      </c>
      <c r="O94" s="24">
        <f t="shared" si="7"/>
        <v>6880</v>
      </c>
    </row>
    <row r="95" spans="1:15" ht="28.5" x14ac:dyDescent="0.25">
      <c r="A95" s="9" t="s">
        <v>164</v>
      </c>
      <c r="B95" s="6" t="s">
        <v>165</v>
      </c>
      <c r="C95" s="13">
        <v>1890</v>
      </c>
      <c r="D95" s="8" t="s">
        <v>163</v>
      </c>
      <c r="E95" s="24">
        <v>12</v>
      </c>
      <c r="F95" s="24">
        <f t="shared" si="4"/>
        <v>22680</v>
      </c>
      <c r="H95" s="24">
        <v>18</v>
      </c>
      <c r="I95" s="24">
        <f t="shared" si="5"/>
        <v>34020</v>
      </c>
      <c r="K95" s="24">
        <v>18</v>
      </c>
      <c r="L95" s="24">
        <f t="shared" si="6"/>
        <v>34020</v>
      </c>
      <c r="N95" s="24">
        <v>14</v>
      </c>
      <c r="O95" s="24">
        <f t="shared" si="7"/>
        <v>26460</v>
      </c>
    </row>
    <row r="96" spans="1:15" x14ac:dyDescent="0.25">
      <c r="A96" s="9" t="s">
        <v>166</v>
      </c>
      <c r="B96" s="6" t="s">
        <v>167</v>
      </c>
      <c r="C96" s="7">
        <v>9</v>
      </c>
      <c r="D96" s="8" t="s">
        <v>24</v>
      </c>
      <c r="E96" s="24">
        <v>165</v>
      </c>
      <c r="F96" s="24">
        <f t="shared" si="4"/>
        <v>1485</v>
      </c>
      <c r="H96" s="24">
        <v>200</v>
      </c>
      <c r="I96" s="24">
        <f t="shared" si="5"/>
        <v>1800</v>
      </c>
      <c r="K96" s="24">
        <v>150</v>
      </c>
      <c r="L96" s="24">
        <f t="shared" si="6"/>
        <v>1350</v>
      </c>
      <c r="N96" s="24">
        <v>100</v>
      </c>
      <c r="O96" s="24">
        <f t="shared" si="7"/>
        <v>900</v>
      </c>
    </row>
    <row r="97" spans="1:15" x14ac:dyDescent="0.25">
      <c r="A97" s="9" t="s">
        <v>168</v>
      </c>
      <c r="B97" s="6" t="s">
        <v>169</v>
      </c>
      <c r="C97" s="7">
        <v>10</v>
      </c>
      <c r="D97" s="8" t="s">
        <v>24</v>
      </c>
      <c r="E97" s="24">
        <v>50</v>
      </c>
      <c r="F97" s="24">
        <f t="shared" si="4"/>
        <v>500</v>
      </c>
      <c r="H97" s="24">
        <v>60</v>
      </c>
      <c r="I97" s="24">
        <f t="shared" si="5"/>
        <v>600</v>
      </c>
      <c r="K97" s="24">
        <v>150</v>
      </c>
      <c r="L97" s="24">
        <f t="shared" si="6"/>
        <v>1500</v>
      </c>
      <c r="N97" s="24">
        <v>1</v>
      </c>
      <c r="O97" s="24">
        <f t="shared" si="7"/>
        <v>10</v>
      </c>
    </row>
    <row r="98" spans="1:15" x14ac:dyDescent="0.25">
      <c r="A98" s="22">
        <v>901</v>
      </c>
      <c r="B98" s="6" t="s">
        <v>170</v>
      </c>
      <c r="C98" s="7">
        <v>2</v>
      </c>
      <c r="D98" s="8" t="s">
        <v>29</v>
      </c>
      <c r="E98" s="24">
        <v>1400</v>
      </c>
      <c r="F98" s="24">
        <f t="shared" si="4"/>
        <v>2800</v>
      </c>
      <c r="H98" s="24">
        <v>1500</v>
      </c>
      <c r="I98" s="24">
        <f t="shared" si="5"/>
        <v>3000</v>
      </c>
      <c r="K98" s="24">
        <v>1500</v>
      </c>
      <c r="L98" s="24">
        <f t="shared" si="6"/>
        <v>3000</v>
      </c>
      <c r="N98" s="24">
        <v>1150</v>
      </c>
      <c r="O98" s="24">
        <f t="shared" si="7"/>
        <v>2300</v>
      </c>
    </row>
    <row r="99" spans="1:15" ht="28.5" x14ac:dyDescent="0.25">
      <c r="A99" s="22">
        <v>904</v>
      </c>
      <c r="B99" s="6" t="s">
        <v>171</v>
      </c>
      <c r="C99" s="7">
        <v>10</v>
      </c>
      <c r="D99" s="8" t="s">
        <v>29</v>
      </c>
      <c r="E99" s="24">
        <v>1200</v>
      </c>
      <c r="F99" s="24">
        <f t="shared" si="4"/>
        <v>12000</v>
      </c>
      <c r="H99" s="24">
        <v>400</v>
      </c>
      <c r="I99" s="24">
        <f t="shared" si="5"/>
        <v>4000</v>
      </c>
      <c r="K99" s="24">
        <v>1500</v>
      </c>
      <c r="L99" s="24">
        <f t="shared" si="6"/>
        <v>15000</v>
      </c>
      <c r="N99" s="24">
        <v>1150</v>
      </c>
      <c r="O99" s="24">
        <f t="shared" si="7"/>
        <v>11500</v>
      </c>
    </row>
    <row r="100" spans="1:15" ht="28.5" x14ac:dyDescent="0.25">
      <c r="A100" s="9" t="s">
        <v>172</v>
      </c>
      <c r="B100" s="6" t="s">
        <v>173</v>
      </c>
      <c r="C100" s="7">
        <v>10</v>
      </c>
      <c r="D100" s="8" t="s">
        <v>163</v>
      </c>
      <c r="E100" s="24">
        <v>75</v>
      </c>
      <c r="F100" s="24">
        <f t="shared" si="4"/>
        <v>750</v>
      </c>
      <c r="H100" s="24">
        <v>100</v>
      </c>
      <c r="I100" s="24">
        <f t="shared" si="5"/>
        <v>1000</v>
      </c>
      <c r="K100" s="24">
        <v>50</v>
      </c>
      <c r="L100" s="24">
        <f t="shared" si="6"/>
        <v>500</v>
      </c>
      <c r="N100" s="24">
        <v>125</v>
      </c>
      <c r="O100" s="24">
        <f t="shared" si="7"/>
        <v>1250</v>
      </c>
    </row>
    <row r="101" spans="1:15" x14ac:dyDescent="0.25">
      <c r="A101" s="9"/>
      <c r="B101" s="6" t="s">
        <v>192</v>
      </c>
      <c r="C101" s="7">
        <v>1</v>
      </c>
      <c r="D101" s="8" t="s">
        <v>193</v>
      </c>
      <c r="E101" s="24">
        <v>65967.63</v>
      </c>
      <c r="F101" s="26">
        <f t="shared" si="4"/>
        <v>65967.63</v>
      </c>
      <c r="H101" s="24">
        <v>65967.63</v>
      </c>
      <c r="I101" s="26">
        <f t="shared" si="5"/>
        <v>65967.63</v>
      </c>
      <c r="K101" s="29">
        <v>65967.63</v>
      </c>
      <c r="L101" s="30">
        <f t="shared" si="6"/>
        <v>65967.63</v>
      </c>
      <c r="N101" s="24">
        <v>65967.63</v>
      </c>
      <c r="O101" s="26">
        <f t="shared" si="7"/>
        <v>65967.63</v>
      </c>
    </row>
    <row r="102" spans="1:15" ht="15.75" thickBot="1" x14ac:dyDescent="0.3">
      <c r="B102" s="27" t="s">
        <v>191</v>
      </c>
      <c r="F102" s="25">
        <f>SUM(F7:F101)</f>
        <v>1331570.7799999998</v>
      </c>
      <c r="I102" s="25">
        <f>SUM(I7:I101)</f>
        <v>1189093.0299999998</v>
      </c>
      <c r="L102" s="25">
        <f>SUM(L7:L101)</f>
        <v>1291996.7199999997</v>
      </c>
      <c r="O102" s="25">
        <f>SUM(O7:O101)</f>
        <v>1146177.1800000002</v>
      </c>
    </row>
    <row r="103" spans="1:15" ht="15.75" thickTop="1" x14ac:dyDescent="0.25"/>
  </sheetData>
  <pageMargins left="0.2" right="0.2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A4F5885E-95F4-4BC5-8546-037E64F9D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23443-3C89-4FDD-BF01-F98B85D21C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2F57FD-F7E9-4285-BE70-225EFE0E2320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 Read</vt:lpstr>
      <vt:lpstr>Line Item Pricing</vt:lpstr>
      <vt:lpstr>'Line Item Pricing'!Print_Titles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2025-06-10T18:46:13Z</cp:lastPrinted>
  <dcterms:created xsi:type="dcterms:W3CDTF">2025-06-04T19:47:06Z</dcterms:created>
  <dcterms:modified xsi:type="dcterms:W3CDTF">2025-06-10T18:46:13Z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