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ityofwestfieldma.sharepoint.com/sites/m365.purchasing/Shared Documents/aaa-purchasing-tammy &amp; nancy/Bids/Bid #25-024 Taxiway B Mitigation Area/"/>
    </mc:Choice>
  </mc:AlternateContent>
  <xr:revisionPtr revIDLastSave="212" documentId="8_{18A6C2D1-EADE-44A2-8F6B-24518392D724}" xr6:coauthVersionLast="47" xr6:coauthVersionMax="47" xr10:uidLastSave="{855CE62E-3BC6-43F6-A779-534327C38D59}"/>
  <bookViews>
    <workbookView xWindow="-120" yWindow="-120" windowWidth="29040" windowHeight="15720" xr2:uid="{9CD44158-412C-4B19-AAAF-A5694120CB1B}"/>
  </bookViews>
  <sheets>
    <sheet name="As Read" sheetId="1" r:id="rId1"/>
    <sheet name="Unit Prici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" i="2" l="1"/>
  <c r="O27" i="2"/>
  <c r="O26" i="2"/>
  <c r="O25" i="2"/>
  <c r="O24" i="2"/>
  <c r="O23" i="2"/>
  <c r="O22" i="2"/>
  <c r="O21" i="2"/>
  <c r="O13" i="2"/>
  <c r="O12" i="2"/>
  <c r="O11" i="2"/>
  <c r="O10" i="2"/>
  <c r="O9" i="2"/>
  <c r="O8" i="2"/>
  <c r="O7" i="2"/>
  <c r="O6" i="2"/>
  <c r="L28" i="2"/>
  <c r="L27" i="2"/>
  <c r="L26" i="2"/>
  <c r="L25" i="2"/>
  <c r="L24" i="2"/>
  <c r="L23" i="2"/>
  <c r="L22" i="2"/>
  <c r="L21" i="2"/>
  <c r="I28" i="2"/>
  <c r="I27" i="2"/>
  <c r="I26" i="2"/>
  <c r="I25" i="2"/>
  <c r="I24" i="2"/>
  <c r="I23" i="2"/>
  <c r="I22" i="2"/>
  <c r="I21" i="2"/>
  <c r="L30" i="2" l="1"/>
  <c r="O15" i="2"/>
  <c r="O30" i="2"/>
  <c r="I30" i="2"/>
  <c r="F28" i="2"/>
  <c r="F27" i="2"/>
  <c r="F26" i="2"/>
  <c r="F25" i="2"/>
  <c r="F24" i="2"/>
  <c r="F23" i="2"/>
  <c r="F22" i="2"/>
  <c r="F21" i="2"/>
  <c r="L13" i="2"/>
  <c r="L12" i="2"/>
  <c r="L11" i="2"/>
  <c r="L10" i="2"/>
  <c r="L9" i="2"/>
  <c r="L8" i="2"/>
  <c r="L7" i="2"/>
  <c r="L6" i="2"/>
  <c r="I13" i="2"/>
  <c r="I12" i="2"/>
  <c r="I11" i="2"/>
  <c r="I10" i="2"/>
  <c r="I9" i="2"/>
  <c r="I8" i="2"/>
  <c r="I7" i="2"/>
  <c r="I6" i="2"/>
  <c r="F13" i="2"/>
  <c r="F12" i="2"/>
  <c r="F11" i="2"/>
  <c r="F10" i="2"/>
  <c r="F9" i="2"/>
  <c r="F8" i="2"/>
  <c r="F7" i="2"/>
  <c r="F6" i="2"/>
  <c r="F15" i="2" l="1"/>
  <c r="I15" i="2"/>
  <c r="L15" i="2"/>
  <c r="F30" i="2"/>
</calcChain>
</file>

<file path=xl/sharedStrings.xml><?xml version="1.0" encoding="utf-8"?>
<sst xmlns="http://schemas.openxmlformats.org/spreadsheetml/2006/main" count="202" uniqueCount="48">
  <si>
    <t>Taxiway B Mitigation Bid Results</t>
  </si>
  <si>
    <t>Bid 25-024  April 16, 2025 @ 2:00</t>
  </si>
  <si>
    <t>Bid Signed/Form for Bid</t>
  </si>
  <si>
    <t>5% Bid Bond</t>
  </si>
  <si>
    <t>Non Collusion/Tax Compliance</t>
  </si>
  <si>
    <t>IRS</t>
  </si>
  <si>
    <t>Buy American</t>
  </si>
  <si>
    <t>Statement of Qualifications</t>
  </si>
  <si>
    <t>Anticipated Subs</t>
  </si>
  <si>
    <t>Osha</t>
  </si>
  <si>
    <t>Bidders Certification A</t>
  </si>
  <si>
    <t>Bidders Certification B</t>
  </si>
  <si>
    <t>Bidders Certification C</t>
  </si>
  <si>
    <t>DBA/Letter of Intent</t>
  </si>
  <si>
    <t>Contractors Certification</t>
  </si>
  <si>
    <t>Addendums 1</t>
  </si>
  <si>
    <t xml:space="preserve">Mitigation Work </t>
  </si>
  <si>
    <t>Item No</t>
  </si>
  <si>
    <t xml:space="preserve">Descritption </t>
  </si>
  <si>
    <t>Est Qty</t>
  </si>
  <si>
    <t>M-002-1</t>
  </si>
  <si>
    <t>M-003-1</t>
  </si>
  <si>
    <t>C-102-1</t>
  </si>
  <si>
    <t>C-102-2</t>
  </si>
  <si>
    <t>C-105-1</t>
  </si>
  <si>
    <t>P-151-1</t>
  </si>
  <si>
    <t>SWPPP</t>
  </si>
  <si>
    <t>Snow Fence</t>
  </si>
  <si>
    <t>Compost Filter Sock</t>
  </si>
  <si>
    <t>Erosion Control Matting</t>
  </si>
  <si>
    <t xml:space="preserve">Mobilization </t>
  </si>
  <si>
    <t>Clearing and Grubbing</t>
  </si>
  <si>
    <t>T-901-1</t>
  </si>
  <si>
    <t>T-902-1</t>
  </si>
  <si>
    <t>Restoration Seeding</t>
  </si>
  <si>
    <t>Stabilization Seeding</t>
  </si>
  <si>
    <t>Cains Mechanical</t>
  </si>
  <si>
    <t xml:space="preserve">Total </t>
  </si>
  <si>
    <t>ET&amp;L</t>
  </si>
  <si>
    <t>Suchocki &amp; Sons, Inc</t>
  </si>
  <si>
    <t>Northern Tree</t>
  </si>
  <si>
    <t>JL Raymaakers</t>
  </si>
  <si>
    <t>Murray Excavating</t>
  </si>
  <si>
    <t>Taylor Davis Landscape</t>
  </si>
  <si>
    <t>Mass West</t>
  </si>
  <si>
    <t>Tayler Davis Landscape</t>
  </si>
  <si>
    <t>yes</t>
  </si>
  <si>
    <t>*provide upon award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</si>
</sst>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44" fontId="0" fillId="0" borderId="2" xfId="1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4" fontId="0" fillId="0" borderId="3" xfId="0" applyNumberFormat="1" applyBorder="1"/>
    <xf numFmtId="44" fontId="0" fillId="0" borderId="0" xfId="0" applyNumberFormat="1" applyBorder="1"/>
    <xf numFmtId="0" fontId="3" fillId="0" borderId="0" xfId="0" applyFont="1"/>
    <xf numFmtId="44" fontId="0" fillId="0" borderId="1" xfId="1" applyFont="1" applyBorder="1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93BA8-999F-4FC9-B9C3-F110CBFAB6AE}">
  <sheetPr>
    <tabColor rgb="FFFFC000"/>
    <pageSetUpPr fitToPage="1"/>
  </sheetPr>
  <dimension ref="A1:I40"/>
  <sheetViews>
    <sheetView tabSelected="1" workbookViewId="0">
      <selection activeCell="C7" sqref="C7"/>
    </sheetView>
  </sheetViews>
  <sheetFormatPr defaultRowHeight="15" x14ac:dyDescent="0.25"/>
  <cols>
    <col min="1" max="1" width="28.7109375" customWidth="1"/>
    <col min="2" max="2" width="3.42578125" customWidth="1"/>
    <col min="3" max="3" width="22.5703125" customWidth="1"/>
    <col min="4" max="4" width="2.28515625" customWidth="1"/>
    <col min="5" max="5" width="18" customWidth="1"/>
    <col min="6" max="6" width="2.42578125" customWidth="1"/>
    <col min="7" max="7" width="21.85546875" customWidth="1"/>
    <col min="8" max="8" width="4" customWidth="1"/>
    <col min="9" max="9" width="18.7109375" customWidth="1"/>
    <col min="10" max="10" width="3.42578125" customWidth="1"/>
  </cols>
  <sheetData>
    <row r="1" spans="1:9" x14ac:dyDescent="0.25">
      <c r="A1" s="10" t="s">
        <v>0</v>
      </c>
    </row>
    <row r="2" spans="1:9" x14ac:dyDescent="0.25">
      <c r="A2" s="10" t="s">
        <v>1</v>
      </c>
    </row>
    <row r="3" spans="1:9" ht="12.75" customHeight="1" x14ac:dyDescent="0.25"/>
    <row r="4" spans="1:9" x14ac:dyDescent="0.25">
      <c r="C4" s="7" t="s">
        <v>36</v>
      </c>
      <c r="E4" s="7" t="s">
        <v>38</v>
      </c>
      <c r="G4" s="6" t="s">
        <v>39</v>
      </c>
      <c r="I4" s="6" t="s">
        <v>40</v>
      </c>
    </row>
    <row r="6" spans="1:9" x14ac:dyDescent="0.25">
      <c r="A6" t="s">
        <v>16</v>
      </c>
      <c r="C6" s="11">
        <v>628000</v>
      </c>
      <c r="D6" s="12"/>
      <c r="E6" s="11">
        <v>672325</v>
      </c>
      <c r="F6" s="12"/>
      <c r="G6" s="11">
        <v>689750</v>
      </c>
      <c r="H6" s="12"/>
      <c r="I6" s="11">
        <v>656280</v>
      </c>
    </row>
    <row r="8" spans="1:9" x14ac:dyDescent="0.25">
      <c r="A8" t="s">
        <v>2</v>
      </c>
      <c r="C8" s="1" t="s">
        <v>46</v>
      </c>
      <c r="E8" s="1" t="s">
        <v>46</v>
      </c>
      <c r="G8" s="1" t="s">
        <v>46</v>
      </c>
      <c r="I8" s="1" t="s">
        <v>46</v>
      </c>
    </row>
    <row r="9" spans="1:9" x14ac:dyDescent="0.25">
      <c r="A9" t="s">
        <v>3</v>
      </c>
      <c r="C9" s="1" t="s">
        <v>46</v>
      </c>
      <c r="E9" s="1" t="s">
        <v>46</v>
      </c>
      <c r="G9" s="1" t="s">
        <v>46</v>
      </c>
      <c r="I9" s="1" t="s">
        <v>46</v>
      </c>
    </row>
    <row r="10" spans="1:9" x14ac:dyDescent="0.25">
      <c r="A10" t="s">
        <v>4</v>
      </c>
      <c r="C10" s="1" t="s">
        <v>46</v>
      </c>
      <c r="E10" s="1" t="s">
        <v>46</v>
      </c>
      <c r="G10" s="1" t="s">
        <v>46</v>
      </c>
      <c r="I10" s="1" t="s">
        <v>46</v>
      </c>
    </row>
    <row r="11" spans="1:9" x14ac:dyDescent="0.25">
      <c r="A11" t="s">
        <v>5</v>
      </c>
      <c r="C11" s="1" t="s">
        <v>46</v>
      </c>
      <c r="E11" s="1" t="s">
        <v>46</v>
      </c>
      <c r="G11" s="1" t="s">
        <v>46</v>
      </c>
      <c r="I11" s="1" t="s">
        <v>46</v>
      </c>
    </row>
    <row r="12" spans="1:9" x14ac:dyDescent="0.25">
      <c r="A12" t="s">
        <v>6</v>
      </c>
      <c r="C12" s="1" t="s">
        <v>46</v>
      </c>
      <c r="E12" s="1" t="s">
        <v>46</v>
      </c>
      <c r="G12" s="1" t="s">
        <v>46</v>
      </c>
      <c r="I12" s="1" t="s">
        <v>46</v>
      </c>
    </row>
    <row r="13" spans="1:9" x14ac:dyDescent="0.25">
      <c r="A13" t="s">
        <v>7</v>
      </c>
      <c r="C13" s="1" t="s">
        <v>46</v>
      </c>
      <c r="E13" s="1" t="s">
        <v>46</v>
      </c>
      <c r="G13" s="1" t="s">
        <v>46</v>
      </c>
      <c r="I13" s="1" t="s">
        <v>46</v>
      </c>
    </row>
    <row r="14" spans="1:9" x14ac:dyDescent="0.25">
      <c r="A14" t="s">
        <v>8</v>
      </c>
      <c r="C14" s="1" t="s">
        <v>46</v>
      </c>
      <c r="E14" s="1" t="s">
        <v>46</v>
      </c>
      <c r="G14" s="1" t="s">
        <v>46</v>
      </c>
      <c r="I14" s="1" t="s">
        <v>46</v>
      </c>
    </row>
    <row r="15" spans="1:9" x14ac:dyDescent="0.25">
      <c r="A15" t="s">
        <v>9</v>
      </c>
      <c r="C15" s="1" t="s">
        <v>46</v>
      </c>
      <c r="E15" s="1" t="s">
        <v>46</v>
      </c>
      <c r="G15" s="1" t="s">
        <v>46</v>
      </c>
      <c r="I15" s="1" t="s">
        <v>46</v>
      </c>
    </row>
    <row r="16" spans="1:9" x14ac:dyDescent="0.25">
      <c r="A16" t="s">
        <v>10</v>
      </c>
      <c r="C16" s="1" t="s">
        <v>46</v>
      </c>
      <c r="E16" s="1" t="s">
        <v>46</v>
      </c>
      <c r="G16" s="1" t="s">
        <v>46</v>
      </c>
      <c r="I16" s="1" t="s">
        <v>46</v>
      </c>
    </row>
    <row r="17" spans="1:9" x14ac:dyDescent="0.25">
      <c r="A17" t="s">
        <v>11</v>
      </c>
      <c r="C17" s="1" t="s">
        <v>46</v>
      </c>
      <c r="E17" s="1" t="s">
        <v>46</v>
      </c>
      <c r="G17" s="1" t="s">
        <v>46</v>
      </c>
      <c r="I17" s="1" t="s">
        <v>46</v>
      </c>
    </row>
    <row r="18" spans="1:9" x14ac:dyDescent="0.25">
      <c r="A18" t="s">
        <v>12</v>
      </c>
      <c r="C18" s="1" t="s">
        <v>46</v>
      </c>
      <c r="E18" s="1" t="s">
        <v>46</v>
      </c>
      <c r="G18" s="1" t="s">
        <v>46</v>
      </c>
      <c r="I18" s="1" t="s">
        <v>46</v>
      </c>
    </row>
    <row r="19" spans="1:9" x14ac:dyDescent="0.25">
      <c r="A19" t="s">
        <v>13</v>
      </c>
      <c r="C19" s="1" t="s">
        <v>46</v>
      </c>
      <c r="E19" s="1" t="s">
        <v>46</v>
      </c>
      <c r="G19" s="1" t="s">
        <v>46</v>
      </c>
      <c r="I19" s="1" t="s">
        <v>46</v>
      </c>
    </row>
    <row r="20" spans="1:9" x14ac:dyDescent="0.25">
      <c r="A20" t="s">
        <v>14</v>
      </c>
      <c r="C20" s="1" t="s">
        <v>46</v>
      </c>
      <c r="E20" s="1" t="s">
        <v>46</v>
      </c>
      <c r="G20" s="1" t="s">
        <v>46</v>
      </c>
      <c r="I20" s="1" t="s">
        <v>46</v>
      </c>
    </row>
    <row r="21" spans="1:9" x14ac:dyDescent="0.25">
      <c r="A21" t="s">
        <v>15</v>
      </c>
      <c r="C21" s="1" t="s">
        <v>46</v>
      </c>
      <c r="E21" s="1" t="s">
        <v>46</v>
      </c>
      <c r="G21" s="1" t="s">
        <v>46</v>
      </c>
      <c r="I21" s="1" t="s">
        <v>46</v>
      </c>
    </row>
    <row r="23" spans="1:9" x14ac:dyDescent="0.25">
      <c r="C23" s="7" t="s">
        <v>45</v>
      </c>
      <c r="D23" s="2"/>
      <c r="E23" s="7" t="s">
        <v>41</v>
      </c>
      <c r="F23" s="2"/>
      <c r="G23" s="7" t="s">
        <v>42</v>
      </c>
      <c r="H23" s="2"/>
      <c r="I23" s="7" t="s">
        <v>44</v>
      </c>
    </row>
    <row r="25" spans="1:9" x14ac:dyDescent="0.25">
      <c r="A25" t="s">
        <v>16</v>
      </c>
      <c r="C25" s="11">
        <v>939385.62</v>
      </c>
      <c r="D25" s="12"/>
      <c r="E25" s="11">
        <v>506540</v>
      </c>
      <c r="F25" s="12"/>
      <c r="G25" s="11">
        <v>521500</v>
      </c>
      <c r="H25" s="12"/>
      <c r="I25" s="11">
        <v>975350</v>
      </c>
    </row>
    <row r="27" spans="1:9" x14ac:dyDescent="0.25">
      <c r="A27" t="s">
        <v>2</v>
      </c>
      <c r="C27" s="1" t="s">
        <v>46</v>
      </c>
      <c r="E27" s="1" t="s">
        <v>46</v>
      </c>
      <c r="G27" s="1" t="s">
        <v>46</v>
      </c>
      <c r="I27" s="1" t="s">
        <v>46</v>
      </c>
    </row>
    <row r="28" spans="1:9" x14ac:dyDescent="0.25">
      <c r="A28" t="s">
        <v>3</v>
      </c>
      <c r="C28" s="1" t="s">
        <v>46</v>
      </c>
      <c r="E28" s="1" t="s">
        <v>46</v>
      </c>
      <c r="G28" s="1" t="s">
        <v>46</v>
      </c>
      <c r="I28" s="1" t="s">
        <v>46</v>
      </c>
    </row>
    <row r="29" spans="1:9" x14ac:dyDescent="0.25">
      <c r="A29" t="s">
        <v>4</v>
      </c>
      <c r="C29" s="1" t="s">
        <v>46</v>
      </c>
      <c r="E29" s="1" t="s">
        <v>46</v>
      </c>
      <c r="G29" s="1" t="s">
        <v>46</v>
      </c>
      <c r="I29" s="1" t="s">
        <v>46</v>
      </c>
    </row>
    <row r="30" spans="1:9" x14ac:dyDescent="0.25">
      <c r="A30" t="s">
        <v>5</v>
      </c>
      <c r="C30" s="1" t="s">
        <v>46</v>
      </c>
      <c r="E30" s="1" t="s">
        <v>46</v>
      </c>
      <c r="G30" s="1" t="s">
        <v>46</v>
      </c>
      <c r="I30" s="1" t="s">
        <v>46</v>
      </c>
    </row>
    <row r="31" spans="1:9" x14ac:dyDescent="0.25">
      <c r="A31" t="s">
        <v>6</v>
      </c>
      <c r="C31" s="1" t="s">
        <v>46</v>
      </c>
      <c r="E31" s="1" t="s">
        <v>46</v>
      </c>
      <c r="G31" s="1" t="s">
        <v>46</v>
      </c>
      <c r="I31" s="1" t="s">
        <v>46</v>
      </c>
    </row>
    <row r="32" spans="1:9" x14ac:dyDescent="0.25">
      <c r="A32" t="s">
        <v>7</v>
      </c>
      <c r="C32" s="1" t="s">
        <v>46</v>
      </c>
      <c r="E32" s="1" t="s">
        <v>46</v>
      </c>
      <c r="G32" s="1" t="s">
        <v>46</v>
      </c>
      <c r="I32" s="1" t="s">
        <v>46</v>
      </c>
    </row>
    <row r="33" spans="1:9" x14ac:dyDescent="0.25">
      <c r="A33" t="s">
        <v>8</v>
      </c>
      <c r="C33" s="1" t="s">
        <v>46</v>
      </c>
      <c r="E33" s="1" t="s">
        <v>46</v>
      </c>
      <c r="G33" s="1" t="s">
        <v>46</v>
      </c>
      <c r="I33" s="1" t="s">
        <v>46</v>
      </c>
    </row>
    <row r="34" spans="1:9" x14ac:dyDescent="0.25">
      <c r="A34" t="s">
        <v>9</v>
      </c>
      <c r="C34" s="1" t="s">
        <v>46</v>
      </c>
      <c r="E34" s="1" t="s">
        <v>46</v>
      </c>
      <c r="G34" s="1" t="s">
        <v>46</v>
      </c>
      <c r="I34" s="1" t="s">
        <v>46</v>
      </c>
    </row>
    <row r="35" spans="1:9" x14ac:dyDescent="0.25">
      <c r="A35" t="s">
        <v>10</v>
      </c>
      <c r="C35" s="1" t="s">
        <v>46</v>
      </c>
      <c r="E35" s="1" t="s">
        <v>46</v>
      </c>
      <c r="G35" s="1" t="s">
        <v>46</v>
      </c>
      <c r="I35" s="1" t="s">
        <v>46</v>
      </c>
    </row>
    <row r="36" spans="1:9" x14ac:dyDescent="0.25">
      <c r="A36" t="s">
        <v>11</v>
      </c>
      <c r="C36" s="1" t="s">
        <v>46</v>
      </c>
      <c r="E36" s="1" t="s">
        <v>46</v>
      </c>
      <c r="G36" s="1" t="s">
        <v>46</v>
      </c>
      <c r="I36" s="1" t="s">
        <v>46</v>
      </c>
    </row>
    <row r="37" spans="1:9" x14ac:dyDescent="0.25">
      <c r="A37" t="s">
        <v>12</v>
      </c>
      <c r="C37" s="1" t="s">
        <v>46</v>
      </c>
      <c r="E37" s="1" t="s">
        <v>46</v>
      </c>
      <c r="G37" s="1" t="s">
        <v>46</v>
      </c>
      <c r="I37" s="1" t="s">
        <v>46</v>
      </c>
    </row>
    <row r="38" spans="1:9" x14ac:dyDescent="0.25">
      <c r="A38" t="s">
        <v>13</v>
      </c>
      <c r="C38" s="1" t="s">
        <v>47</v>
      </c>
      <c r="E38" s="1" t="s">
        <v>46</v>
      </c>
      <c r="G38" s="1" t="s">
        <v>46</v>
      </c>
      <c r="I38" s="1" t="s">
        <v>46</v>
      </c>
    </row>
    <row r="39" spans="1:9" x14ac:dyDescent="0.25">
      <c r="A39" t="s">
        <v>14</v>
      </c>
      <c r="C39" s="1" t="s">
        <v>46</v>
      </c>
      <c r="E39" s="1" t="s">
        <v>46</v>
      </c>
      <c r="G39" s="1" t="s">
        <v>46</v>
      </c>
      <c r="I39" s="1" t="s">
        <v>46</v>
      </c>
    </row>
    <row r="40" spans="1:9" x14ac:dyDescent="0.25">
      <c r="A40" t="s">
        <v>15</v>
      </c>
      <c r="C40" s="1" t="s">
        <v>46</v>
      </c>
      <c r="E40" s="1" t="s">
        <v>46</v>
      </c>
      <c r="G40" s="1" t="s">
        <v>46</v>
      </c>
      <c r="I40" s="1" t="s">
        <v>46</v>
      </c>
    </row>
  </sheetData>
  <pageMargins left="0" right="0" top="0.25" bottom="0.25" header="0.3" footer="0.3"/>
  <pageSetup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802AA-7FC9-47B6-9EE9-6C99DD801546}">
  <sheetPr>
    <tabColor rgb="FF00B050"/>
    <pageSetUpPr fitToPage="1"/>
  </sheetPr>
  <dimension ref="A1:O31"/>
  <sheetViews>
    <sheetView workbookViewId="0">
      <selection activeCell="E8" sqref="E8"/>
    </sheetView>
  </sheetViews>
  <sheetFormatPr defaultRowHeight="15" x14ac:dyDescent="0.25"/>
  <cols>
    <col min="1" max="1" width="12.85546875" customWidth="1"/>
    <col min="2" max="2" width="29.7109375" customWidth="1"/>
    <col min="3" max="3" width="10" customWidth="1"/>
    <col min="4" max="4" width="3.42578125" customWidth="1"/>
    <col min="5" max="5" width="15.42578125" customWidth="1"/>
    <col min="6" max="6" width="16.5703125" customWidth="1"/>
    <col min="7" max="7" width="2" customWidth="1"/>
    <col min="8" max="8" width="16.5703125" customWidth="1"/>
    <col min="9" max="9" width="18.28515625" customWidth="1"/>
    <col min="10" max="10" width="2.5703125" customWidth="1"/>
    <col min="11" max="11" width="16.5703125" customWidth="1"/>
    <col min="12" max="12" width="19.140625" customWidth="1"/>
    <col min="13" max="13" width="3.140625" customWidth="1"/>
    <col min="14" max="14" width="16.5703125" customWidth="1"/>
    <col min="15" max="15" width="20.28515625" customWidth="1"/>
  </cols>
  <sheetData>
    <row r="1" spans="1:15" x14ac:dyDescent="0.25">
      <c r="A1" t="s">
        <v>0</v>
      </c>
    </row>
    <row r="2" spans="1:15" x14ac:dyDescent="0.25">
      <c r="A2" t="s">
        <v>1</v>
      </c>
    </row>
    <row r="3" spans="1:15" x14ac:dyDescent="0.25">
      <c r="E3" s="6" t="s">
        <v>36</v>
      </c>
      <c r="F3" s="1"/>
      <c r="H3" s="6" t="s">
        <v>38</v>
      </c>
      <c r="I3" s="1"/>
      <c r="K3" s="6" t="s">
        <v>39</v>
      </c>
      <c r="L3" s="1"/>
      <c r="N3" s="6" t="s">
        <v>42</v>
      </c>
      <c r="O3" s="1"/>
    </row>
    <row r="5" spans="1:15" x14ac:dyDescent="0.25">
      <c r="A5" s="2" t="s">
        <v>17</v>
      </c>
      <c r="B5" s="2" t="s">
        <v>18</v>
      </c>
      <c r="C5" s="2" t="s">
        <v>19</v>
      </c>
    </row>
    <row r="6" spans="1:15" x14ac:dyDescent="0.25">
      <c r="A6" s="3" t="s">
        <v>20</v>
      </c>
      <c r="B6" s="3" t="s">
        <v>26</v>
      </c>
      <c r="C6" s="4">
        <v>1</v>
      </c>
      <c r="E6" s="5">
        <v>20000</v>
      </c>
      <c r="F6" s="5">
        <f>E6*C6</f>
        <v>20000</v>
      </c>
      <c r="H6" s="5">
        <v>6500</v>
      </c>
      <c r="I6" s="5">
        <f>H6*C6</f>
        <v>6500</v>
      </c>
      <c r="K6" s="5">
        <v>15000</v>
      </c>
      <c r="L6" s="5">
        <f>K6*C6</f>
        <v>15000</v>
      </c>
      <c r="N6" s="5">
        <v>10000</v>
      </c>
      <c r="O6" s="5">
        <f>N6*C6</f>
        <v>10000</v>
      </c>
    </row>
    <row r="7" spans="1:15" x14ac:dyDescent="0.25">
      <c r="A7" s="3" t="s">
        <v>21</v>
      </c>
      <c r="B7" s="3" t="s">
        <v>27</v>
      </c>
      <c r="C7" s="4">
        <v>2500</v>
      </c>
      <c r="E7" s="5">
        <v>15</v>
      </c>
      <c r="F7" s="5">
        <f t="shared" ref="F7:F13" si="0">E7*C7</f>
        <v>37500</v>
      </c>
      <c r="H7" s="5">
        <v>7.5</v>
      </c>
      <c r="I7" s="5">
        <f t="shared" ref="I7:I13" si="1">H7*C7</f>
        <v>18750</v>
      </c>
      <c r="K7" s="5">
        <v>10</v>
      </c>
      <c r="L7" s="5">
        <f t="shared" ref="L7:L13" si="2">K7*C7</f>
        <v>25000</v>
      </c>
      <c r="N7" s="5">
        <v>10</v>
      </c>
      <c r="O7" s="5">
        <f t="shared" ref="O7:O13" si="3">N7*C7</f>
        <v>25000</v>
      </c>
    </row>
    <row r="8" spans="1:15" x14ac:dyDescent="0.25">
      <c r="A8" s="3" t="s">
        <v>22</v>
      </c>
      <c r="B8" s="3" t="s">
        <v>28</v>
      </c>
      <c r="C8" s="4">
        <v>1500</v>
      </c>
      <c r="E8" s="5">
        <v>15</v>
      </c>
      <c r="F8" s="5">
        <f t="shared" si="0"/>
        <v>22500</v>
      </c>
      <c r="H8" s="5">
        <v>7.75</v>
      </c>
      <c r="I8" s="5">
        <f t="shared" si="1"/>
        <v>11625</v>
      </c>
      <c r="K8" s="5">
        <v>9.5</v>
      </c>
      <c r="L8" s="5">
        <f t="shared" si="2"/>
        <v>14250</v>
      </c>
      <c r="N8" s="5">
        <v>10</v>
      </c>
      <c r="O8" s="5">
        <f t="shared" si="3"/>
        <v>15000</v>
      </c>
    </row>
    <row r="9" spans="1:15" x14ac:dyDescent="0.25">
      <c r="A9" s="3" t="s">
        <v>23</v>
      </c>
      <c r="B9" s="3" t="s">
        <v>29</v>
      </c>
      <c r="C9" s="4">
        <v>16000</v>
      </c>
      <c r="E9" s="5">
        <v>12</v>
      </c>
      <c r="F9" s="5">
        <f t="shared" si="0"/>
        <v>192000</v>
      </c>
      <c r="H9" s="5">
        <v>5.25</v>
      </c>
      <c r="I9" s="5">
        <f t="shared" si="1"/>
        <v>84000</v>
      </c>
      <c r="K9" s="5">
        <v>8</v>
      </c>
      <c r="L9" s="5">
        <f t="shared" si="2"/>
        <v>128000</v>
      </c>
      <c r="N9" s="5">
        <v>5</v>
      </c>
      <c r="O9" s="5">
        <f t="shared" si="3"/>
        <v>80000</v>
      </c>
    </row>
    <row r="10" spans="1:15" x14ac:dyDescent="0.25">
      <c r="A10" s="3" t="s">
        <v>24</v>
      </c>
      <c r="B10" s="3" t="s">
        <v>30</v>
      </c>
      <c r="C10" s="4">
        <v>1</v>
      </c>
      <c r="E10" s="5">
        <v>20000</v>
      </c>
      <c r="F10" s="5">
        <f t="shared" si="0"/>
        <v>20000</v>
      </c>
      <c r="H10" s="5">
        <v>65000</v>
      </c>
      <c r="I10" s="5">
        <f t="shared" si="1"/>
        <v>65000</v>
      </c>
      <c r="K10" s="5">
        <v>50000</v>
      </c>
      <c r="L10" s="5">
        <f t="shared" si="2"/>
        <v>50000</v>
      </c>
      <c r="N10" s="5">
        <v>30000</v>
      </c>
      <c r="O10" s="5">
        <f t="shared" si="3"/>
        <v>30000</v>
      </c>
    </row>
    <row r="11" spans="1:15" x14ac:dyDescent="0.25">
      <c r="A11" s="3" t="s">
        <v>25</v>
      </c>
      <c r="B11" s="3" t="s">
        <v>31</v>
      </c>
      <c r="C11" s="4">
        <v>11</v>
      </c>
      <c r="E11" s="5">
        <v>26000</v>
      </c>
      <c r="F11" s="5">
        <f t="shared" si="0"/>
        <v>286000</v>
      </c>
      <c r="H11" s="5">
        <v>30950</v>
      </c>
      <c r="I11" s="5">
        <f t="shared" si="1"/>
        <v>340450</v>
      </c>
      <c r="K11" s="5">
        <v>29000</v>
      </c>
      <c r="L11" s="5">
        <f t="shared" si="2"/>
        <v>319000</v>
      </c>
      <c r="N11" s="5">
        <v>21500</v>
      </c>
      <c r="O11" s="5">
        <f t="shared" si="3"/>
        <v>236500</v>
      </c>
    </row>
    <row r="12" spans="1:15" x14ac:dyDescent="0.25">
      <c r="A12" s="3" t="s">
        <v>32</v>
      </c>
      <c r="B12" s="3" t="s">
        <v>34</v>
      </c>
      <c r="C12" s="4">
        <v>500</v>
      </c>
      <c r="E12" s="5">
        <v>60</v>
      </c>
      <c r="F12" s="5">
        <f t="shared" si="0"/>
        <v>30000</v>
      </c>
      <c r="H12" s="5">
        <v>150</v>
      </c>
      <c r="I12" s="5">
        <f t="shared" si="1"/>
        <v>75000</v>
      </c>
      <c r="K12" s="5">
        <v>147</v>
      </c>
      <c r="L12" s="5">
        <f t="shared" si="2"/>
        <v>73500</v>
      </c>
      <c r="N12" s="5">
        <v>200</v>
      </c>
      <c r="O12" s="5">
        <f t="shared" si="3"/>
        <v>100000</v>
      </c>
    </row>
    <row r="13" spans="1:15" x14ac:dyDescent="0.25">
      <c r="A13" s="3" t="s">
        <v>33</v>
      </c>
      <c r="B13" s="3" t="s">
        <v>35</v>
      </c>
      <c r="C13" s="4">
        <v>500</v>
      </c>
      <c r="E13" s="5">
        <v>40</v>
      </c>
      <c r="F13" s="5">
        <f t="shared" si="0"/>
        <v>20000</v>
      </c>
      <c r="H13" s="5">
        <v>142</v>
      </c>
      <c r="I13" s="5">
        <f t="shared" si="1"/>
        <v>71000</v>
      </c>
      <c r="K13" s="5">
        <v>130</v>
      </c>
      <c r="L13" s="5">
        <f t="shared" si="2"/>
        <v>65000</v>
      </c>
      <c r="N13" s="5">
        <v>50</v>
      </c>
      <c r="O13" s="5">
        <f t="shared" si="3"/>
        <v>25000</v>
      </c>
    </row>
    <row r="15" spans="1:15" ht="15.75" thickBot="1" x14ac:dyDescent="0.3">
      <c r="A15" t="s">
        <v>37</v>
      </c>
      <c r="F15" s="8">
        <f>SUM(F6:F13)</f>
        <v>628000</v>
      </c>
      <c r="I15" s="8">
        <f>SUM(I6:I13)</f>
        <v>672325</v>
      </c>
      <c r="L15" s="8">
        <f>SUM(L6:L13)</f>
        <v>689750</v>
      </c>
      <c r="O15" s="8">
        <f>SUM(O6:O13)</f>
        <v>521500</v>
      </c>
    </row>
    <row r="16" spans="1:15" ht="15.75" thickTop="1" x14ac:dyDescent="0.25">
      <c r="F16" s="9"/>
      <c r="I16" s="9"/>
      <c r="L16" s="9"/>
      <c r="O16" s="9"/>
    </row>
    <row r="18" spans="1:15" x14ac:dyDescent="0.25">
      <c r="E18" s="6" t="s">
        <v>40</v>
      </c>
      <c r="F18" s="1"/>
      <c r="H18" s="6" t="s">
        <v>41</v>
      </c>
      <c r="I18" s="1"/>
      <c r="K18" s="6" t="s">
        <v>43</v>
      </c>
      <c r="L18" s="1"/>
      <c r="N18" s="6" t="s">
        <v>44</v>
      </c>
      <c r="O18" s="1"/>
    </row>
    <row r="20" spans="1:15" x14ac:dyDescent="0.25">
      <c r="A20" s="2" t="s">
        <v>17</v>
      </c>
      <c r="B20" s="2" t="s">
        <v>18</v>
      </c>
      <c r="C20" s="2" t="s">
        <v>19</v>
      </c>
    </row>
    <row r="21" spans="1:15" x14ac:dyDescent="0.25">
      <c r="A21" s="3" t="s">
        <v>20</v>
      </c>
      <c r="B21" s="3" t="s">
        <v>26</v>
      </c>
      <c r="C21" s="4">
        <v>1</v>
      </c>
      <c r="E21" s="5">
        <v>6000</v>
      </c>
      <c r="F21" s="5">
        <f>E21*C6</f>
        <v>6000</v>
      </c>
      <c r="H21" s="5">
        <v>58740</v>
      </c>
      <c r="I21" s="5">
        <f>H21*C21</f>
        <v>58740</v>
      </c>
      <c r="K21" s="5">
        <v>18000</v>
      </c>
      <c r="L21" s="5">
        <f>K21*C21</f>
        <v>18000</v>
      </c>
      <c r="N21" s="5">
        <v>12000</v>
      </c>
      <c r="O21" s="5">
        <f>N21*C21</f>
        <v>12000</v>
      </c>
    </row>
    <row r="22" spans="1:15" x14ac:dyDescent="0.25">
      <c r="A22" s="3" t="s">
        <v>21</v>
      </c>
      <c r="B22" s="3" t="s">
        <v>27</v>
      </c>
      <c r="C22" s="4">
        <v>2500</v>
      </c>
      <c r="E22" s="5">
        <v>9</v>
      </c>
      <c r="F22" s="5">
        <f>E22*C7</f>
        <v>22500</v>
      </c>
      <c r="H22" s="5">
        <v>5</v>
      </c>
      <c r="I22" s="5">
        <f t="shared" ref="I22:I28" si="4">H22*C22</f>
        <v>12500</v>
      </c>
      <c r="K22" s="5">
        <v>9.5399999999999991</v>
      </c>
      <c r="L22" s="5">
        <f t="shared" ref="L22:L28" si="5">K22*C22</f>
        <v>23849.999999999996</v>
      </c>
      <c r="N22" s="5">
        <v>11.4</v>
      </c>
      <c r="O22" s="5">
        <f t="shared" ref="O22:O28" si="6">N22*C22</f>
        <v>28500</v>
      </c>
    </row>
    <row r="23" spans="1:15" x14ac:dyDescent="0.25">
      <c r="A23" s="3" t="s">
        <v>22</v>
      </c>
      <c r="B23" s="3" t="s">
        <v>28</v>
      </c>
      <c r="C23" s="4">
        <v>1500</v>
      </c>
      <c r="E23" s="5">
        <v>6.25</v>
      </c>
      <c r="F23" s="5">
        <f>E23*C8</f>
        <v>9375</v>
      </c>
      <c r="H23" s="5">
        <v>6</v>
      </c>
      <c r="I23" s="5">
        <f t="shared" si="4"/>
        <v>9000</v>
      </c>
      <c r="K23" s="5">
        <v>8.4</v>
      </c>
      <c r="L23" s="5">
        <f t="shared" si="5"/>
        <v>12600</v>
      </c>
      <c r="N23" s="5">
        <v>11.7</v>
      </c>
      <c r="O23" s="5">
        <f t="shared" si="6"/>
        <v>17550</v>
      </c>
    </row>
    <row r="24" spans="1:15" x14ac:dyDescent="0.25">
      <c r="A24" s="3" t="s">
        <v>23</v>
      </c>
      <c r="B24" s="3" t="s">
        <v>29</v>
      </c>
      <c r="C24" s="4">
        <v>16000</v>
      </c>
      <c r="E24" s="5">
        <v>6</v>
      </c>
      <c r="F24" s="5">
        <f>E24*C9</f>
        <v>96000</v>
      </c>
      <c r="H24" s="5">
        <v>5.5</v>
      </c>
      <c r="I24" s="5">
        <f t="shared" si="4"/>
        <v>88000</v>
      </c>
      <c r="K24" s="5">
        <v>2.93</v>
      </c>
      <c r="L24" s="5">
        <f t="shared" si="5"/>
        <v>46880</v>
      </c>
      <c r="N24" s="5">
        <v>1.8</v>
      </c>
      <c r="O24" s="5">
        <f t="shared" si="6"/>
        <v>28800</v>
      </c>
    </row>
    <row r="25" spans="1:15" x14ac:dyDescent="0.25">
      <c r="A25" s="3" t="s">
        <v>24</v>
      </c>
      <c r="B25" s="3" t="s">
        <v>30</v>
      </c>
      <c r="C25" s="4">
        <v>1</v>
      </c>
      <c r="E25" s="5">
        <v>20000</v>
      </c>
      <c r="F25" s="5">
        <f>E25*C10</f>
        <v>20000</v>
      </c>
      <c r="H25" s="5">
        <v>31500</v>
      </c>
      <c r="I25" s="5">
        <f t="shared" si="4"/>
        <v>31500</v>
      </c>
      <c r="K25" s="5">
        <v>92576</v>
      </c>
      <c r="L25" s="5">
        <f t="shared" si="5"/>
        <v>92576</v>
      </c>
      <c r="N25" s="5">
        <v>76000</v>
      </c>
      <c r="O25" s="5">
        <f t="shared" si="6"/>
        <v>76000</v>
      </c>
    </row>
    <row r="26" spans="1:15" x14ac:dyDescent="0.25">
      <c r="A26" s="3" t="s">
        <v>25</v>
      </c>
      <c r="B26" s="3" t="s">
        <v>31</v>
      </c>
      <c r="C26" s="4">
        <v>11</v>
      </c>
      <c r="E26" s="5">
        <v>31855</v>
      </c>
      <c r="F26" s="5">
        <f>E26*C11</f>
        <v>350405</v>
      </c>
      <c r="H26" s="5">
        <v>13800</v>
      </c>
      <c r="I26" s="5">
        <f t="shared" si="4"/>
        <v>151800</v>
      </c>
      <c r="K26" s="5">
        <v>53533.87</v>
      </c>
      <c r="L26" s="5">
        <f t="shared" si="5"/>
        <v>588872.57000000007</v>
      </c>
      <c r="N26" s="5">
        <v>61000</v>
      </c>
      <c r="O26" s="5">
        <f t="shared" si="6"/>
        <v>671000</v>
      </c>
    </row>
    <row r="27" spans="1:15" x14ac:dyDescent="0.25">
      <c r="A27" s="3" t="s">
        <v>32</v>
      </c>
      <c r="B27" s="3" t="s">
        <v>34</v>
      </c>
      <c r="C27" s="4">
        <v>500</v>
      </c>
      <c r="E27" s="5">
        <v>152</v>
      </c>
      <c r="F27" s="5">
        <f>E27*C12</f>
        <v>76000</v>
      </c>
      <c r="H27" s="5">
        <v>170</v>
      </c>
      <c r="I27" s="5">
        <f t="shared" si="4"/>
        <v>85000</v>
      </c>
      <c r="K27" s="5">
        <v>290.26</v>
      </c>
      <c r="L27" s="5">
        <f t="shared" si="5"/>
        <v>145130</v>
      </c>
      <c r="N27" s="5">
        <v>213</v>
      </c>
      <c r="O27" s="5">
        <f t="shared" si="6"/>
        <v>106500</v>
      </c>
    </row>
    <row r="28" spans="1:15" x14ac:dyDescent="0.25">
      <c r="A28" s="3" t="s">
        <v>33</v>
      </c>
      <c r="B28" s="3" t="s">
        <v>35</v>
      </c>
      <c r="C28" s="4">
        <v>500</v>
      </c>
      <c r="E28" s="5">
        <v>152</v>
      </c>
      <c r="F28" s="5">
        <f>E28*C13</f>
        <v>76000</v>
      </c>
      <c r="H28" s="5">
        <v>140</v>
      </c>
      <c r="I28" s="5">
        <f t="shared" si="4"/>
        <v>70000</v>
      </c>
      <c r="K28" s="5">
        <v>23.12</v>
      </c>
      <c r="L28" s="5">
        <f t="shared" si="5"/>
        <v>11560</v>
      </c>
      <c r="N28" s="5">
        <v>70</v>
      </c>
      <c r="O28" s="5">
        <f t="shared" si="6"/>
        <v>35000</v>
      </c>
    </row>
    <row r="30" spans="1:15" ht="15.75" thickBot="1" x14ac:dyDescent="0.3">
      <c r="A30" t="s">
        <v>37</v>
      </c>
      <c r="F30" s="8">
        <f>SUM(F21:F28)</f>
        <v>656280</v>
      </c>
      <c r="I30" s="8">
        <f>SUM(I21:I28)</f>
        <v>506540</v>
      </c>
      <c r="L30" s="8">
        <f>SUM(L21:L28)</f>
        <v>939468.57000000007</v>
      </c>
      <c r="O30" s="8">
        <f>SUM(O21:O28)</f>
        <v>975350</v>
      </c>
    </row>
    <row r="31" spans="1:15" ht="15.75" thickTop="1" x14ac:dyDescent="0.25"/>
  </sheetData>
  <pageMargins left="0.2" right="0.2" top="0.75" bottom="0.75" header="0.3" footer="0.3"/>
  <pageSetup paperSize="5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3F7AE87B176E48BEE3BC28FD9875BA" ma:contentTypeVersion="19" ma:contentTypeDescription="Create a new document." ma:contentTypeScope="" ma:versionID="364a48fe93ef0dc5894fe29c45c9d72a">
  <xsd:schema xmlns:xsd="http://www.w3.org/2001/XMLSchema" xmlns:xs="http://www.w3.org/2001/XMLSchema" xmlns:p="http://schemas.microsoft.com/office/2006/metadata/properties" xmlns:ns2="adca8b3b-c8f0-447a-bf89-d591028b81c7" xmlns:ns3="09583e7e-c766-4dae-b8fe-8ed5d8670fff" targetNamespace="http://schemas.microsoft.com/office/2006/metadata/properties" ma:root="true" ma:fieldsID="3e71ff391832e299bad4d8107640a2d8" ns2:_="" ns3:_="">
    <xsd:import namespace="adca8b3b-c8f0-447a-bf89-d591028b81c7"/>
    <xsd:import namespace="09583e7e-c766-4dae-b8fe-8ed5d8670f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a8b3b-c8f0-447a-bf89-d591028b81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06d5010-01a5-4f0c-a3f4-e6806bdafb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83e7e-c766-4dae-b8fe-8ed5d8670fff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c6d0608b-763c-4f96-9ecb-20ee5f4553d7}" ma:internalName="TaxCatchAll" ma:showField="CatchAllData" ma:web="09583e7e-c766-4dae-b8fe-8ed5d8670f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ca8b3b-c8f0-447a-bf89-d591028b81c7">
      <Terms xmlns="http://schemas.microsoft.com/office/infopath/2007/PartnerControls"/>
    </lcf76f155ced4ddcb4097134ff3c332f>
    <TaxCatchAll xmlns="09583e7e-c766-4dae-b8fe-8ed5d8670fff" xsi:nil="true"/>
  </documentManagement>
</p:properties>
</file>

<file path=customXml/itemProps1.xml><?xml version="1.0" encoding="utf-8"?>
<ds:datastoreItem xmlns:ds="http://schemas.openxmlformats.org/officeDocument/2006/customXml" ds:itemID="{E5F28B19-7387-4CFD-9400-1A5B6E450E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ca8b3b-c8f0-447a-bf89-d591028b81c7"/>
    <ds:schemaRef ds:uri="09583e7e-c766-4dae-b8fe-8ed5d8670f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224A05-6D75-4F7C-AE7B-CDA1110082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CFC748-7663-4A27-9091-F6C40732E8F6}">
  <ds:schemaRefs>
    <ds:schemaRef ds:uri="http://schemas.microsoft.com/office/2006/metadata/properties"/>
    <ds:schemaRef ds:uri="http://schemas.microsoft.com/office/infopath/2007/PartnerControls"/>
    <ds:schemaRef ds:uri="adca8b3b-c8f0-447a-bf89-d591028b81c7"/>
    <ds:schemaRef ds:uri="09583e7e-c766-4dae-b8fe-8ed5d8670f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 Read</vt:lpstr>
      <vt:lpstr>Unit Pricing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Tefft</dc:creator>
  <cp:lastModifiedBy>Tammy Tefft</cp:lastModifiedBy>
  <cp:lastPrinted>2025-04-16T18:41:36Z</cp:lastPrinted>
  <dcterms:created xsi:type="dcterms:W3CDTF">2025-04-16T12:28:36Z</dcterms:created>
  <dcterms:modified xsi:type="dcterms:W3CDTF">2025-04-16T18:41:37Z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0x010100353F7AE87B176E48BEE3BC28FD9875BA</vt:lpwstr>
  </property>
  <property fmtid="{D5CDD505-2E9C-101B-9397-08002B2CF9AE}" pid="3" name="MediaServiceImageTags">
    <vt:lpwstr/>
  </property>
</Properties>
</file>