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22 Asphalt Patching/"/>
    </mc:Choice>
  </mc:AlternateContent>
  <xr:revisionPtr revIDLastSave="160" documentId="13_ncr:1_{2CB9FB5D-12F8-4E9E-8DE3-F21E5FDDBA15}" xr6:coauthVersionLast="47" xr6:coauthVersionMax="47" xr10:uidLastSave="{6AF52F8B-833E-4B79-9015-C4278EE8E4FF}"/>
  <bookViews>
    <workbookView xWindow="28680" yWindow="-120" windowWidth="29040" windowHeight="15720" xr2:uid="{00000000-000D-0000-FFFF-FFFF00000000}"/>
  </bookViews>
  <sheets>
    <sheet name="As Read" sheetId="1" r:id="rId1"/>
    <sheet name="Cain Awar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K16" i="1"/>
  <c r="I16" i="1"/>
  <c r="D7" i="1" l="1"/>
  <c r="D8" i="1"/>
  <c r="D9" i="1"/>
  <c r="D10" i="1"/>
  <c r="D11" i="1"/>
  <c r="D12" i="1"/>
  <c r="D13" i="1"/>
  <c r="D14" i="1"/>
  <c r="D15" i="1"/>
  <c r="D17" i="1"/>
  <c r="D18" i="1"/>
  <c r="D19" i="1"/>
  <c r="D20" i="1"/>
  <c r="F16" i="1"/>
  <c r="K21" i="1"/>
  <c r="K20" i="1"/>
  <c r="K19" i="1"/>
  <c r="K18" i="1"/>
  <c r="K17" i="1"/>
  <c r="K15" i="1"/>
  <c r="K14" i="1"/>
  <c r="K13" i="1"/>
  <c r="K12" i="1"/>
  <c r="K11" i="1"/>
  <c r="K10" i="1"/>
  <c r="K9" i="1"/>
  <c r="K8" i="1"/>
  <c r="K7" i="1"/>
  <c r="I21" i="1"/>
  <c r="I20" i="1"/>
  <c r="I19" i="1"/>
  <c r="I18" i="1"/>
  <c r="I17" i="1"/>
  <c r="I15" i="1"/>
  <c r="I14" i="1"/>
  <c r="I13" i="1"/>
  <c r="I12" i="1"/>
  <c r="I11" i="1"/>
  <c r="I10" i="1"/>
  <c r="I9" i="1"/>
  <c r="I8" i="1"/>
  <c r="I7" i="1"/>
  <c r="F21" i="1"/>
  <c r="F20" i="1"/>
  <c r="F19" i="1"/>
  <c r="F18" i="1"/>
  <c r="F17" i="1"/>
  <c r="F15" i="1"/>
  <c r="F14" i="1"/>
  <c r="F13" i="1"/>
  <c r="F12" i="1"/>
  <c r="F11" i="1"/>
  <c r="F10" i="1"/>
  <c r="F9" i="1"/>
  <c r="F8" i="1"/>
  <c r="F7" i="1"/>
  <c r="D21" i="1"/>
  <c r="F23" i="1" l="1"/>
  <c r="D23" i="1"/>
  <c r="I23" i="1"/>
  <c r="K23" i="1"/>
</calcChain>
</file>

<file path=xl/sharedStrings.xml><?xml version="1.0" encoding="utf-8"?>
<sst xmlns="http://schemas.openxmlformats.org/spreadsheetml/2006/main" count="69" uniqueCount="39">
  <si>
    <t>Cost per unit non-city supplied</t>
  </si>
  <si>
    <t>1.  BITUMINOUS STREET REPAIR (POTHOLE) PER TON</t>
  </si>
  <si>
    <t>2.  BITUMINOUS STREET REPAIR (POTHOLE) PER TON (WINTER NOV. 15 - APRIL 1)</t>
  </si>
  <si>
    <t xml:space="preserve">3.  BITUMINOUS PAVING (1.5" to 2.0") OVERLAY, PRICE PER TON  </t>
  </si>
  <si>
    <t>4.  COLD PLANING 2" DEEP 24" WIDE PER LINEAR FOOT</t>
  </si>
  <si>
    <t>12.  BITUMINOUS CURB PAD, PRICE PER LINEAR FOOT</t>
  </si>
  <si>
    <t>13.  BITUMINOUS CURB, PRICE PER LINEAR FOOT</t>
  </si>
  <si>
    <t>Estimated Quantities</t>
  </si>
  <si>
    <t>5.  BITUMINOUS UTILITY TRENCH PATCH PAVING (4.5") 0-10.99 SQUARE YARD PRICE PER PATCH  PER SQUARE YARD</t>
  </si>
  <si>
    <t>6.  BITUMINOUS UTILITY TRENCH PATCH PAVING (4.5") 11-25 SQUARE YARD PRICE PER PATCH  PER SQUARE YARD</t>
  </si>
  <si>
    <t>7.  BITUMINOUS UTILITY TRENCH PATCH PAVING (4.5") OVER 25 SQUARE YARD PRICE PER PATCH  PER SQUARE YARD</t>
  </si>
  <si>
    <t>8. BITUMINOUS BASE FOR UTILITY TRENCH, 9" THICK, 0-10 SQUARE YARDS, PRICE PER PATCH PER SQUARE YARD</t>
  </si>
  <si>
    <t>9. BITUMINOUS BASE FOR UTILITY TRENCH, 9" THICK OVER 10 SQUARE YARDS, PRICE PER PATCH PER SQUARE YARD</t>
  </si>
  <si>
    <t>10.  SIDEWALK AND APRON INSTALLATION AND OR REPAIR. INCLUDING EXCAVATION OF OLD MATERIAL, COMPACTING NEW BASE AND BITUMINOUS PAVING PER SQUARE YARD</t>
  </si>
  <si>
    <t xml:space="preserve">11.  EXCAVATE UNSUITABLE BASE AND SUB-BASE, PRICE PER CUBIC YARD </t>
  </si>
  <si>
    <t>14.  UNPAVED ROAD MAINTAINCE AND REPAIR, TO INCLUDE LEVELING OF EXISTING MATERIAL AND ADDING AGGRIGATE AS NEEDED PER SQUARE YARD</t>
  </si>
  <si>
    <t>Cost per unit city supplied material</t>
  </si>
  <si>
    <t xml:space="preserve">Total </t>
  </si>
  <si>
    <t>Total Extended Price</t>
  </si>
  <si>
    <t>Bid Signed</t>
  </si>
  <si>
    <t>Non Collusion</t>
  </si>
  <si>
    <t>Affidavit of Compliance</t>
  </si>
  <si>
    <t>Attestation of Taxes</t>
  </si>
  <si>
    <t>Prevailing Wages</t>
  </si>
  <si>
    <t xml:space="preserve">Bidders Certification </t>
  </si>
  <si>
    <t>Contractors Certification</t>
  </si>
  <si>
    <t>5% Bid Bond</t>
  </si>
  <si>
    <t>yes</t>
  </si>
  <si>
    <t>11.  SIDEWALK AND APRON INSTALLATION AND OR REPAIR. INCLUDING EXCAVATION OF OLD MATERIAL, COMPACTING NEW BASE AND BITUMINOUS PAVING PER SQUARE YARD</t>
  </si>
  <si>
    <t xml:space="preserve">12.  EXCAVATE UNSUITABLE BASE AND SUB-BASE, PRICE PER CUBIC YARD </t>
  </si>
  <si>
    <t>13.  BITUMINOUS CURB PAD, PRICE PER LINEAR FOOT</t>
  </si>
  <si>
    <t>14.  BITUMINOUS CURB, PRICE PER LINEAR FOOT</t>
  </si>
  <si>
    <t>15.  UNPAVED ROAD MAINTAINCE AND REPAIR, TO INCLUDE LEVELING OF EXISTING MATERIAL AND ADDING AGGRIGATE AS NEEDED PER SQUARE YARD</t>
  </si>
  <si>
    <t>10. INFRARED PATCH AND REPAIR</t>
  </si>
  <si>
    <t xml:space="preserve">On Call Asphalt Patching Services  </t>
  </si>
  <si>
    <t xml:space="preserve">Bid 25-022 </t>
  </si>
  <si>
    <t>April 2, 2025 @ 2:00</t>
  </si>
  <si>
    <t>Ondrick Natural Earth</t>
  </si>
  <si>
    <t>Cains Mechanical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</si>
</sst>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2" fillId="0" borderId="0" xfId="0" applyFont="1"/>
    <xf numFmtId="44" fontId="0" fillId="0" borderId="1" xfId="1" applyFont="1" applyBorder="1"/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44" fontId="0" fillId="0" borderId="0" xfId="1" applyFont="1" applyAlignment="1">
      <alignment horizontal="centerContinuous"/>
    </xf>
    <xf numFmtId="44" fontId="0" fillId="0" borderId="0" xfId="1" applyFont="1"/>
    <xf numFmtId="44" fontId="0" fillId="0" borderId="2" xfId="1" applyFont="1" applyBorder="1"/>
    <xf numFmtId="44" fontId="3" fillId="0" borderId="0" xfId="1" applyFont="1"/>
    <xf numFmtId="44" fontId="3" fillId="0" borderId="1" xfId="1" applyFont="1" applyBorder="1"/>
    <xf numFmtId="0" fontId="1" fillId="2" borderId="0" xfId="0" applyFont="1" applyFill="1" applyAlignment="1">
      <alignment wrapText="1"/>
    </xf>
    <xf numFmtId="44" fontId="2" fillId="2" borderId="0" xfId="1" applyFont="1" applyFill="1" applyAlignment="1">
      <alignment horizontal="center" wrapText="1"/>
    </xf>
    <xf numFmtId="44" fontId="2" fillId="3" borderId="0" xfId="1" applyFont="1" applyFill="1" applyAlignment="1">
      <alignment horizontal="center" wrapText="1"/>
    </xf>
    <xf numFmtId="44" fontId="9" fillId="0" borderId="2" xfId="1" applyFont="1" applyBorder="1"/>
    <xf numFmtId="44" fontId="2" fillId="0" borderId="0" xfId="1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A13" zoomScale="86" zoomScaleNormal="86" workbookViewId="0">
      <selection activeCell="E22" sqref="E22"/>
    </sheetView>
  </sheetViews>
  <sheetFormatPr defaultRowHeight="15" x14ac:dyDescent="0.25"/>
  <cols>
    <col min="1" max="1" width="39.7109375" style="25" customWidth="1"/>
    <col min="2" max="2" width="14.85546875" customWidth="1"/>
    <col min="3" max="3" width="13.5703125" style="27" customWidth="1"/>
    <col min="4" max="4" width="21.7109375" bestFit="1" customWidth="1"/>
    <col min="5" max="5" width="14.5703125" style="27" customWidth="1"/>
    <col min="6" max="6" width="22.7109375" customWidth="1"/>
    <col min="7" max="7" width="4.140625" customWidth="1"/>
    <col min="8" max="8" width="16" style="27" customWidth="1"/>
    <col min="9" max="9" width="21.7109375" bestFit="1" customWidth="1"/>
    <col min="10" max="10" width="16" style="27" customWidth="1"/>
    <col min="11" max="11" width="22.7109375" customWidth="1"/>
  </cols>
  <sheetData>
    <row r="1" spans="1:11" ht="40.5" x14ac:dyDescent="0.3">
      <c r="A1" s="20" t="s">
        <v>34</v>
      </c>
      <c r="B1" s="2"/>
      <c r="C1" s="26"/>
      <c r="E1" s="26"/>
      <c r="H1" s="26"/>
      <c r="J1" s="26"/>
    </row>
    <row r="2" spans="1:11" x14ac:dyDescent="0.25">
      <c r="A2" s="31" t="s">
        <v>35</v>
      </c>
      <c r="B2" s="1"/>
    </row>
    <row r="3" spans="1:11" ht="15.75" x14ac:dyDescent="0.25">
      <c r="A3" s="21" t="s">
        <v>36</v>
      </c>
      <c r="B3" s="1"/>
      <c r="C3" s="34" t="s">
        <v>37</v>
      </c>
      <c r="D3" s="14"/>
      <c r="E3" s="28"/>
      <c r="H3" s="34" t="s">
        <v>38</v>
      </c>
      <c r="I3" s="14"/>
      <c r="J3" s="28"/>
    </row>
    <row r="5" spans="1:11" ht="48" x14ac:dyDescent="0.3">
      <c r="A5" s="22"/>
      <c r="B5" s="3" t="s">
        <v>7</v>
      </c>
      <c r="C5" s="32" t="s">
        <v>0</v>
      </c>
      <c r="D5" s="15" t="s">
        <v>18</v>
      </c>
      <c r="E5" s="33" t="s">
        <v>16</v>
      </c>
      <c r="F5" s="15" t="s">
        <v>18</v>
      </c>
      <c r="H5" s="32" t="s">
        <v>0</v>
      </c>
      <c r="I5" s="15" t="s">
        <v>18</v>
      </c>
      <c r="J5" s="33" t="s">
        <v>16</v>
      </c>
      <c r="K5" s="15" t="s">
        <v>18</v>
      </c>
    </row>
    <row r="6" spans="1:11" ht="15.75" x14ac:dyDescent="0.25">
      <c r="A6" s="23"/>
      <c r="B6" s="4"/>
      <c r="C6" s="29"/>
      <c r="E6" s="29"/>
      <c r="H6" s="29"/>
      <c r="J6" s="29"/>
    </row>
    <row r="7" spans="1:11" ht="31.5" x14ac:dyDescent="0.25">
      <c r="A7" s="6" t="s">
        <v>1</v>
      </c>
      <c r="B7" s="5">
        <v>500</v>
      </c>
      <c r="C7" s="30">
        <v>490</v>
      </c>
      <c r="D7" s="16">
        <f>B7*C7</f>
        <v>245000</v>
      </c>
      <c r="E7" s="30">
        <v>445</v>
      </c>
      <c r="F7" s="16">
        <f>B7*E7</f>
        <v>222500</v>
      </c>
      <c r="H7" s="30">
        <v>355</v>
      </c>
      <c r="I7" s="16">
        <f>H7*B7</f>
        <v>177500</v>
      </c>
      <c r="J7" s="30">
        <v>285</v>
      </c>
      <c r="K7" s="16">
        <f>J7*B7</f>
        <v>142500</v>
      </c>
    </row>
    <row r="8" spans="1:11" ht="47.25" x14ac:dyDescent="0.25">
      <c r="A8" s="6" t="s">
        <v>2</v>
      </c>
      <c r="B8" s="7">
        <v>200</v>
      </c>
      <c r="C8" s="30">
        <v>555</v>
      </c>
      <c r="D8" s="16">
        <f t="shared" ref="D8:D21" si="0">B8*C8</f>
        <v>111000</v>
      </c>
      <c r="E8" s="30">
        <v>475</v>
      </c>
      <c r="F8" s="16">
        <f t="shared" ref="F8:F21" si="1">B8*E8</f>
        <v>95000</v>
      </c>
      <c r="H8" s="30">
        <v>375</v>
      </c>
      <c r="I8" s="16">
        <f t="shared" ref="I8:I21" si="2">H8*B8</f>
        <v>75000</v>
      </c>
      <c r="J8" s="30">
        <v>285</v>
      </c>
      <c r="K8" s="16">
        <f t="shared" ref="K8:K21" si="3">J8*B8</f>
        <v>57000</v>
      </c>
    </row>
    <row r="9" spans="1:11" ht="27.75" customHeight="1" x14ac:dyDescent="0.25">
      <c r="A9" s="24" t="s">
        <v>3</v>
      </c>
      <c r="B9" s="8">
        <v>2000</v>
      </c>
      <c r="C9" s="30">
        <v>195</v>
      </c>
      <c r="D9" s="16">
        <f t="shared" si="0"/>
        <v>390000</v>
      </c>
      <c r="E9" s="30">
        <v>115</v>
      </c>
      <c r="F9" s="16">
        <f t="shared" si="1"/>
        <v>230000</v>
      </c>
      <c r="H9" s="30">
        <v>195</v>
      </c>
      <c r="I9" s="16">
        <f t="shared" si="2"/>
        <v>390000</v>
      </c>
      <c r="J9" s="30">
        <v>80</v>
      </c>
      <c r="K9" s="16">
        <f t="shared" si="3"/>
        <v>160000</v>
      </c>
    </row>
    <row r="10" spans="1:11" ht="31.5" x14ac:dyDescent="0.25">
      <c r="A10" s="11" t="s">
        <v>4</v>
      </c>
      <c r="B10" s="9">
        <v>1000</v>
      </c>
      <c r="C10" s="30">
        <v>20</v>
      </c>
      <c r="D10" s="16">
        <f t="shared" si="0"/>
        <v>20000</v>
      </c>
      <c r="E10" s="30">
        <v>20</v>
      </c>
      <c r="F10" s="16">
        <f t="shared" si="1"/>
        <v>20000</v>
      </c>
      <c r="H10" s="30">
        <v>10</v>
      </c>
      <c r="I10" s="16">
        <f t="shared" si="2"/>
        <v>10000</v>
      </c>
      <c r="J10" s="30">
        <v>10</v>
      </c>
      <c r="K10" s="16">
        <f t="shared" si="3"/>
        <v>10000</v>
      </c>
    </row>
    <row r="11" spans="1:11" ht="63" x14ac:dyDescent="0.25">
      <c r="A11" s="24" t="s">
        <v>8</v>
      </c>
      <c r="B11" s="10">
        <v>50</v>
      </c>
      <c r="C11" s="30">
        <v>245</v>
      </c>
      <c r="D11" s="16">
        <f t="shared" si="0"/>
        <v>12250</v>
      </c>
      <c r="E11" s="30">
        <v>195</v>
      </c>
      <c r="F11" s="16">
        <f t="shared" si="1"/>
        <v>9750</v>
      </c>
      <c r="H11" s="30">
        <v>155</v>
      </c>
      <c r="I11" s="16">
        <f t="shared" si="2"/>
        <v>7750</v>
      </c>
      <c r="J11" s="30">
        <v>100</v>
      </c>
      <c r="K11" s="16">
        <f t="shared" si="3"/>
        <v>5000</v>
      </c>
    </row>
    <row r="12" spans="1:11" ht="63" x14ac:dyDescent="0.25">
      <c r="A12" s="24" t="s">
        <v>9</v>
      </c>
      <c r="B12" s="10">
        <v>200</v>
      </c>
      <c r="C12" s="30">
        <v>215</v>
      </c>
      <c r="D12" s="16">
        <f t="shared" si="0"/>
        <v>43000</v>
      </c>
      <c r="E12" s="30">
        <v>170</v>
      </c>
      <c r="F12" s="16">
        <f t="shared" si="1"/>
        <v>34000</v>
      </c>
      <c r="H12" s="30">
        <v>125</v>
      </c>
      <c r="I12" s="16">
        <f t="shared" si="2"/>
        <v>25000</v>
      </c>
      <c r="J12" s="30">
        <v>100</v>
      </c>
      <c r="K12" s="16">
        <f t="shared" si="3"/>
        <v>20000</v>
      </c>
    </row>
    <row r="13" spans="1:11" ht="63" x14ac:dyDescent="0.25">
      <c r="A13" s="24" t="s">
        <v>10</v>
      </c>
      <c r="B13" s="10">
        <v>50</v>
      </c>
      <c r="C13" s="30">
        <v>215</v>
      </c>
      <c r="D13" s="16">
        <f t="shared" si="0"/>
        <v>10750</v>
      </c>
      <c r="E13" s="30">
        <v>170</v>
      </c>
      <c r="F13" s="16">
        <f t="shared" si="1"/>
        <v>8500</v>
      </c>
      <c r="H13" s="30">
        <v>120</v>
      </c>
      <c r="I13" s="16">
        <f t="shared" si="2"/>
        <v>6000</v>
      </c>
      <c r="J13" s="30">
        <v>100</v>
      </c>
      <c r="K13" s="16">
        <f t="shared" si="3"/>
        <v>5000</v>
      </c>
    </row>
    <row r="14" spans="1:11" ht="63" x14ac:dyDescent="0.25">
      <c r="A14" s="11" t="s">
        <v>11</v>
      </c>
      <c r="B14" s="12">
        <v>50</v>
      </c>
      <c r="C14" s="30">
        <v>280</v>
      </c>
      <c r="D14" s="16">
        <f t="shared" si="0"/>
        <v>14000</v>
      </c>
      <c r="E14" s="30">
        <v>195</v>
      </c>
      <c r="F14" s="16">
        <f t="shared" si="1"/>
        <v>9750</v>
      </c>
      <c r="H14" s="30">
        <v>225</v>
      </c>
      <c r="I14" s="16">
        <f t="shared" si="2"/>
        <v>11250</v>
      </c>
      <c r="J14" s="30">
        <v>125</v>
      </c>
      <c r="K14" s="16">
        <f t="shared" si="3"/>
        <v>6250</v>
      </c>
    </row>
    <row r="15" spans="1:11" ht="63" x14ac:dyDescent="0.25">
      <c r="A15" s="11" t="s">
        <v>12</v>
      </c>
      <c r="B15" s="12">
        <v>250</v>
      </c>
      <c r="C15" s="30">
        <v>280</v>
      </c>
      <c r="D15" s="16">
        <f t="shared" si="0"/>
        <v>70000</v>
      </c>
      <c r="E15" s="30">
        <v>205</v>
      </c>
      <c r="F15" s="16">
        <f t="shared" si="1"/>
        <v>51250</v>
      </c>
      <c r="H15" s="30">
        <v>195</v>
      </c>
      <c r="I15" s="16">
        <f t="shared" si="2"/>
        <v>48750</v>
      </c>
      <c r="J15" s="30">
        <v>125</v>
      </c>
      <c r="K15" s="16">
        <f t="shared" si="3"/>
        <v>31250</v>
      </c>
    </row>
    <row r="16" spans="1:11" ht="15.75" x14ac:dyDescent="0.25">
      <c r="A16" s="11" t="s">
        <v>33</v>
      </c>
      <c r="B16" s="12">
        <v>200</v>
      </c>
      <c r="C16" s="30">
        <v>450</v>
      </c>
      <c r="D16" s="16">
        <f t="shared" si="0"/>
        <v>90000</v>
      </c>
      <c r="E16" s="30">
        <v>425</v>
      </c>
      <c r="F16" s="16">
        <f t="shared" si="1"/>
        <v>85000</v>
      </c>
      <c r="H16" s="30">
        <v>50</v>
      </c>
      <c r="I16" s="16">
        <f t="shared" si="2"/>
        <v>10000</v>
      </c>
      <c r="J16" s="30">
        <v>40</v>
      </c>
      <c r="K16" s="16">
        <f t="shared" si="3"/>
        <v>8000</v>
      </c>
    </row>
    <row r="17" spans="1:11" ht="94.5" x14ac:dyDescent="0.25">
      <c r="A17" s="6" t="s">
        <v>28</v>
      </c>
      <c r="B17" s="7">
        <v>500</v>
      </c>
      <c r="C17" s="30">
        <v>135</v>
      </c>
      <c r="D17" s="16">
        <f t="shared" si="0"/>
        <v>67500</v>
      </c>
      <c r="E17" s="30">
        <v>110</v>
      </c>
      <c r="F17" s="16">
        <f t="shared" si="1"/>
        <v>55000</v>
      </c>
      <c r="H17" s="30">
        <v>100</v>
      </c>
      <c r="I17" s="16">
        <f t="shared" si="2"/>
        <v>50000</v>
      </c>
      <c r="J17" s="30">
        <v>75</v>
      </c>
      <c r="K17" s="16">
        <f t="shared" si="3"/>
        <v>37500</v>
      </c>
    </row>
    <row r="18" spans="1:11" ht="47.25" x14ac:dyDescent="0.25">
      <c r="A18" s="24" t="s">
        <v>29</v>
      </c>
      <c r="B18" s="10">
        <v>500</v>
      </c>
      <c r="C18" s="30">
        <v>125</v>
      </c>
      <c r="D18" s="16">
        <f t="shared" si="0"/>
        <v>62500</v>
      </c>
      <c r="E18" s="30">
        <v>125</v>
      </c>
      <c r="F18" s="16">
        <f t="shared" si="1"/>
        <v>62500</v>
      </c>
      <c r="H18" s="30">
        <v>5</v>
      </c>
      <c r="I18" s="16">
        <f t="shared" si="2"/>
        <v>2500</v>
      </c>
      <c r="J18" s="30">
        <v>5</v>
      </c>
      <c r="K18" s="16">
        <f t="shared" si="3"/>
        <v>2500</v>
      </c>
    </row>
    <row r="19" spans="1:11" ht="31.5" x14ac:dyDescent="0.25">
      <c r="A19" s="6" t="s">
        <v>30</v>
      </c>
      <c r="B19" s="7">
        <v>500</v>
      </c>
      <c r="C19" s="30">
        <v>20</v>
      </c>
      <c r="D19" s="16">
        <f t="shared" si="0"/>
        <v>10000</v>
      </c>
      <c r="E19" s="30">
        <v>18.25</v>
      </c>
      <c r="F19" s="16">
        <f t="shared" si="1"/>
        <v>9125</v>
      </c>
      <c r="H19" s="30">
        <v>5</v>
      </c>
      <c r="I19" s="16">
        <f t="shared" si="2"/>
        <v>2500</v>
      </c>
      <c r="J19" s="30">
        <v>4</v>
      </c>
      <c r="K19" s="16">
        <f t="shared" si="3"/>
        <v>2000</v>
      </c>
    </row>
    <row r="20" spans="1:11" ht="31.5" x14ac:dyDescent="0.25">
      <c r="A20" s="6" t="s">
        <v>31</v>
      </c>
      <c r="B20" s="7">
        <v>500</v>
      </c>
      <c r="C20" s="30">
        <v>27</v>
      </c>
      <c r="D20" s="16">
        <f t="shared" si="0"/>
        <v>13500</v>
      </c>
      <c r="E20" s="30">
        <v>25.75</v>
      </c>
      <c r="F20" s="16">
        <f t="shared" si="1"/>
        <v>12875</v>
      </c>
      <c r="H20" s="30">
        <v>15</v>
      </c>
      <c r="I20" s="16">
        <f t="shared" si="2"/>
        <v>7500</v>
      </c>
      <c r="J20" s="30">
        <v>12</v>
      </c>
      <c r="K20" s="16">
        <f t="shared" si="3"/>
        <v>6000</v>
      </c>
    </row>
    <row r="21" spans="1:11" ht="78.75" x14ac:dyDescent="0.25">
      <c r="A21" s="6" t="s">
        <v>32</v>
      </c>
      <c r="B21" s="13">
        <v>10000</v>
      </c>
      <c r="C21" s="30">
        <v>8</v>
      </c>
      <c r="D21" s="16">
        <f t="shared" si="0"/>
        <v>80000</v>
      </c>
      <c r="E21" s="30">
        <v>2.5</v>
      </c>
      <c r="F21" s="16">
        <f t="shared" si="1"/>
        <v>25000</v>
      </c>
      <c r="H21" s="30">
        <v>4</v>
      </c>
      <c r="I21" s="16">
        <f t="shared" si="2"/>
        <v>40000</v>
      </c>
      <c r="J21" s="30">
        <v>2</v>
      </c>
      <c r="K21" s="16">
        <f t="shared" si="3"/>
        <v>20000</v>
      </c>
    </row>
    <row r="23" spans="1:11" ht="15.75" x14ac:dyDescent="0.25">
      <c r="A23" s="17" t="s">
        <v>17</v>
      </c>
      <c r="B23" s="18"/>
      <c r="D23" s="19">
        <f>SUM(D7:D22)</f>
        <v>1239500</v>
      </c>
      <c r="F23" s="19">
        <f>SUM(F7:F22)</f>
        <v>930250</v>
      </c>
      <c r="I23" s="19">
        <f>SUM(I7:I22)</f>
        <v>863750</v>
      </c>
      <c r="K23" s="19">
        <f>SUM(K7:K22)</f>
        <v>513000</v>
      </c>
    </row>
    <row r="26" spans="1:11" x14ac:dyDescent="0.25">
      <c r="A26" s="25" t="s">
        <v>19</v>
      </c>
      <c r="D26" s="14" t="s">
        <v>27</v>
      </c>
      <c r="I26" s="14" t="s">
        <v>27</v>
      </c>
    </row>
    <row r="27" spans="1:11" x14ac:dyDescent="0.25">
      <c r="A27" s="25" t="s">
        <v>20</v>
      </c>
      <c r="D27" s="14" t="s">
        <v>27</v>
      </c>
      <c r="I27" s="14" t="s">
        <v>27</v>
      </c>
    </row>
    <row r="28" spans="1:11" x14ac:dyDescent="0.25">
      <c r="A28" s="25" t="s">
        <v>21</v>
      </c>
      <c r="D28" s="14" t="s">
        <v>27</v>
      </c>
      <c r="I28" s="14" t="s">
        <v>27</v>
      </c>
    </row>
    <row r="29" spans="1:11" x14ac:dyDescent="0.25">
      <c r="A29" s="25" t="s">
        <v>22</v>
      </c>
      <c r="D29" s="14" t="s">
        <v>27</v>
      </c>
      <c r="I29" s="14" t="s">
        <v>27</v>
      </c>
    </row>
    <row r="30" spans="1:11" x14ac:dyDescent="0.25">
      <c r="A30" s="25" t="s">
        <v>23</v>
      </c>
      <c r="D30" s="14" t="s">
        <v>27</v>
      </c>
      <c r="I30" s="14" t="s">
        <v>27</v>
      </c>
    </row>
    <row r="31" spans="1:11" x14ac:dyDescent="0.25">
      <c r="A31" s="25" t="s">
        <v>24</v>
      </c>
      <c r="D31" s="14" t="s">
        <v>27</v>
      </c>
      <c r="I31" s="14" t="s">
        <v>27</v>
      </c>
    </row>
    <row r="32" spans="1:11" x14ac:dyDescent="0.25">
      <c r="A32" s="25" t="s">
        <v>25</v>
      </c>
      <c r="D32" s="14" t="s">
        <v>27</v>
      </c>
      <c r="I32" s="14" t="s">
        <v>27</v>
      </c>
    </row>
    <row r="33" spans="1:9" x14ac:dyDescent="0.25">
      <c r="A33" s="25" t="s">
        <v>26</v>
      </c>
      <c r="D33" s="14" t="s">
        <v>27</v>
      </c>
      <c r="I33" s="14" t="s">
        <v>27</v>
      </c>
    </row>
  </sheetData>
  <pageMargins left="0" right="0" top="0" bottom="0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EE46-CB38-46CB-80B3-88865EE5F1D2}">
  <sheetPr>
    <pageSetUpPr fitToPage="1"/>
  </sheetPr>
  <dimension ref="A1:B16"/>
  <sheetViews>
    <sheetView topLeftCell="A11" zoomScale="86" zoomScaleNormal="86" workbookViewId="0">
      <selection activeCell="I13" sqref="I13"/>
    </sheetView>
  </sheetViews>
  <sheetFormatPr defaultRowHeight="15" x14ac:dyDescent="0.25"/>
  <cols>
    <col min="1" max="1" width="39.7109375" style="25" customWidth="1"/>
    <col min="2" max="2" width="13.5703125" style="27" customWidth="1"/>
  </cols>
  <sheetData>
    <row r="1" spans="1:2" ht="15.75" x14ac:dyDescent="0.25">
      <c r="A1" s="35" t="s">
        <v>0</v>
      </c>
    </row>
    <row r="2" spans="1:2" ht="15.75" x14ac:dyDescent="0.25">
      <c r="A2" s="23"/>
      <c r="B2" s="29"/>
    </row>
    <row r="3" spans="1:2" ht="31.5" x14ac:dyDescent="0.25">
      <c r="A3" s="6" t="s">
        <v>1</v>
      </c>
      <c r="B3" s="30">
        <v>330</v>
      </c>
    </row>
    <row r="4" spans="1:2" ht="47.25" x14ac:dyDescent="0.25">
      <c r="A4" s="6" t="s">
        <v>2</v>
      </c>
      <c r="B4" s="30">
        <v>330</v>
      </c>
    </row>
    <row r="5" spans="1:2" ht="27.75" customHeight="1" x14ac:dyDescent="0.25">
      <c r="A5" s="24" t="s">
        <v>3</v>
      </c>
      <c r="B5" s="30">
        <v>225</v>
      </c>
    </row>
    <row r="6" spans="1:2" ht="31.5" x14ac:dyDescent="0.25">
      <c r="A6" s="11" t="s">
        <v>4</v>
      </c>
      <c r="B6" s="30">
        <v>15</v>
      </c>
    </row>
    <row r="7" spans="1:2" ht="63" x14ac:dyDescent="0.25">
      <c r="A7" s="24" t="s">
        <v>8</v>
      </c>
      <c r="B7" s="30">
        <v>135</v>
      </c>
    </row>
    <row r="8" spans="1:2" ht="63" x14ac:dyDescent="0.25">
      <c r="A8" s="24" t="s">
        <v>9</v>
      </c>
      <c r="B8" s="30">
        <v>120</v>
      </c>
    </row>
    <row r="9" spans="1:2" ht="63" x14ac:dyDescent="0.25">
      <c r="A9" s="24" t="s">
        <v>10</v>
      </c>
      <c r="B9" s="30">
        <v>115</v>
      </c>
    </row>
    <row r="10" spans="1:2" ht="63" x14ac:dyDescent="0.25">
      <c r="A10" s="11" t="s">
        <v>11</v>
      </c>
      <c r="B10" s="30">
        <v>250</v>
      </c>
    </row>
    <row r="11" spans="1:2" ht="63" x14ac:dyDescent="0.25">
      <c r="A11" s="11" t="s">
        <v>12</v>
      </c>
      <c r="B11" s="30">
        <v>200</v>
      </c>
    </row>
    <row r="12" spans="1:2" ht="94.5" x14ac:dyDescent="0.25">
      <c r="A12" s="6" t="s">
        <v>13</v>
      </c>
      <c r="B12" s="30">
        <v>100</v>
      </c>
    </row>
    <row r="13" spans="1:2" ht="47.25" x14ac:dyDescent="0.25">
      <c r="A13" s="24" t="s">
        <v>14</v>
      </c>
      <c r="B13" s="30">
        <v>10</v>
      </c>
    </row>
    <row r="14" spans="1:2" ht="31.5" x14ac:dyDescent="0.25">
      <c r="A14" s="6" t="s">
        <v>5</v>
      </c>
      <c r="B14" s="30">
        <v>7</v>
      </c>
    </row>
    <row r="15" spans="1:2" ht="31.5" x14ac:dyDescent="0.25">
      <c r="A15" s="6" t="s">
        <v>6</v>
      </c>
      <c r="B15" s="30">
        <v>16</v>
      </c>
    </row>
    <row r="16" spans="1:2" ht="78.75" x14ac:dyDescent="0.25">
      <c r="A16" s="6" t="s">
        <v>15</v>
      </c>
      <c r="B16" s="30">
        <v>2</v>
      </c>
    </row>
  </sheetData>
  <pageMargins left="0" right="0" top="0" bottom="0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5633D-3FF3-4EB8-8FCF-7E9C6D29310E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2.xml><?xml version="1.0" encoding="utf-8"?>
<ds:datastoreItem xmlns:ds="http://schemas.openxmlformats.org/officeDocument/2006/customXml" ds:itemID="{097E4C2D-A1D1-4AC1-ABB0-0BC26C427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AA48D6-8C49-4C81-8BCF-BB41AD1EC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Cain Award</vt:lpstr>
    </vt:vector>
  </TitlesOfParts>
  <Company>City of Westfield,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c.berube</dc:creator>
  <cp:lastModifiedBy>Tammy Tefft</cp:lastModifiedBy>
  <cp:lastPrinted>2025-04-02T17:57:41Z</cp:lastPrinted>
  <dcterms:created xsi:type="dcterms:W3CDTF">2022-03-28T12:41:19Z</dcterms:created>
  <dcterms:modified xsi:type="dcterms:W3CDTF">2025-04-02T18:06:28Z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