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36 Obstruction Removal Runway 15/"/>
    </mc:Choice>
  </mc:AlternateContent>
  <xr:revisionPtr revIDLastSave="75" documentId="8_{EBB8AFE8-250C-4374-9AC9-D3513445F899}" xr6:coauthVersionLast="47" xr6:coauthVersionMax="47" xr10:uidLastSave="{9B1DB242-0328-44E1-B303-2C3DD6DCBEF0}"/>
  <bookViews>
    <workbookView xWindow="28680" yWindow="-120" windowWidth="29040" windowHeight="15720" xr2:uid="{08170E9D-5A91-4BA8-9709-24DBE182ACEF}"/>
  </bookViews>
  <sheets>
    <sheet name="As Read" sheetId="1" r:id="rId1"/>
    <sheet name="Unit Pric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M9" i="2"/>
  <c r="M8" i="2"/>
  <c r="M7" i="2"/>
  <c r="M6" i="2"/>
  <c r="M5" i="2"/>
  <c r="M4" i="2"/>
  <c r="J10" i="2"/>
  <c r="J9" i="2"/>
  <c r="J8" i="2"/>
  <c r="J7" i="2"/>
  <c r="J6" i="2"/>
  <c r="J5" i="2"/>
  <c r="J4" i="2"/>
  <c r="G10" i="2"/>
  <c r="G9" i="2"/>
  <c r="G8" i="2"/>
  <c r="G7" i="2"/>
  <c r="G6" i="2"/>
  <c r="G5" i="2"/>
  <c r="G4" i="2"/>
  <c r="D10" i="2"/>
  <c r="D9" i="2"/>
  <c r="D8" i="2"/>
  <c r="D7" i="2"/>
  <c r="D6" i="2"/>
  <c r="D5" i="2"/>
  <c r="D4" i="2"/>
  <c r="J12" i="2" l="1"/>
  <c r="M12" i="2"/>
  <c r="D12" i="2"/>
  <c r="G12" i="2"/>
</calcChain>
</file>

<file path=xl/sharedStrings.xml><?xml version="1.0" encoding="utf-8"?>
<sst xmlns="http://schemas.openxmlformats.org/spreadsheetml/2006/main" count="101" uniqueCount="38">
  <si>
    <t>Bid Signed/Form for Bid</t>
  </si>
  <si>
    <t>5% Bid Bond</t>
  </si>
  <si>
    <t>Vote of Corporation</t>
  </si>
  <si>
    <t>Non Collusion/Tax Compliance</t>
  </si>
  <si>
    <t>IRS</t>
  </si>
  <si>
    <t>Buy American</t>
  </si>
  <si>
    <t>Statement of Qualifications</t>
  </si>
  <si>
    <t>Anticipated Subs</t>
  </si>
  <si>
    <t>Osha</t>
  </si>
  <si>
    <t>Bidders Certification A</t>
  </si>
  <si>
    <t>Bidders Certification B</t>
  </si>
  <si>
    <t>Bidders Certification C</t>
  </si>
  <si>
    <t>Contractors Certification</t>
  </si>
  <si>
    <t>Total Bid Price</t>
  </si>
  <si>
    <t>Description</t>
  </si>
  <si>
    <t>Est Qt</t>
  </si>
  <si>
    <t>Unit Price</t>
  </si>
  <si>
    <t>Extended Price</t>
  </si>
  <si>
    <t>Mobilization</t>
  </si>
  <si>
    <t xml:space="preserve">Total Bid </t>
  </si>
  <si>
    <t>Obstruction Removal Bid</t>
  </si>
  <si>
    <t>May 10, 2024 @ 2:00 pm</t>
  </si>
  <si>
    <t>North Eastern Tree Service</t>
  </si>
  <si>
    <t>Clark &amp; Sons</t>
  </si>
  <si>
    <t>Asplundh</t>
  </si>
  <si>
    <t>Northern Tree Service</t>
  </si>
  <si>
    <t>Obstruction Removal</t>
  </si>
  <si>
    <t>Drum Barricades</t>
  </si>
  <si>
    <t>Temporary Lane Closure Signs</t>
  </si>
  <si>
    <t>Police Detail</t>
  </si>
  <si>
    <t>Bog Mat</t>
  </si>
  <si>
    <t>Compost Filter Sock</t>
  </si>
  <si>
    <t xml:space="preserve">Clearing </t>
  </si>
  <si>
    <t>North-Eastern Tree Service</t>
  </si>
  <si>
    <t>Addendums 1-3</t>
  </si>
  <si>
    <t>yes</t>
  </si>
  <si>
    <t>**did not fill it out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</si>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</sst>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4" fontId="2" fillId="0" borderId="1" xfId="1" applyFont="1" applyBorder="1"/>
    <xf numFmtId="44" fontId="2" fillId="0" borderId="0" xfId="1" applyFont="1"/>
    <xf numFmtId="0" fontId="2" fillId="0" borderId="0" xfId="0" applyFont="1" applyAlignment="1">
      <alignment horizontal="center"/>
    </xf>
    <xf numFmtId="0" fontId="0" fillId="0" borderId="2" xfId="0" applyBorder="1"/>
    <xf numFmtId="44" fontId="0" fillId="0" borderId="2" xfId="1" applyFont="1" applyBorder="1"/>
    <xf numFmtId="44" fontId="0" fillId="0" borderId="3" xfId="0" applyNumberForma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B575-A0B4-44AC-8945-911AC911AC8C}">
  <sheetPr>
    <tabColor rgb="FFFF0000"/>
  </sheetPr>
  <dimension ref="A1:I23"/>
  <sheetViews>
    <sheetView tabSelected="1" workbookViewId="0">
      <selection activeCell="C16" sqref="C16"/>
    </sheetView>
  </sheetViews>
  <sheetFormatPr defaultRowHeight="15" x14ac:dyDescent="0.25"/>
  <cols>
    <col min="1" max="1" width="27.85546875" bestFit="1" customWidth="1"/>
    <col min="2" max="2" width="3.42578125" customWidth="1"/>
    <col min="3" max="3" width="24.85546875" bestFit="1" customWidth="1"/>
    <col min="4" max="4" width="4.28515625" customWidth="1"/>
    <col min="5" max="5" width="22.140625" customWidth="1"/>
    <col min="6" max="6" width="3.42578125" customWidth="1"/>
    <col min="7" max="7" width="22.140625" customWidth="1"/>
    <col min="8" max="8" width="2.85546875" customWidth="1"/>
    <col min="9" max="9" width="22.140625" customWidth="1"/>
  </cols>
  <sheetData>
    <row r="1" spans="1:9" x14ac:dyDescent="0.25">
      <c r="A1" t="s">
        <v>20</v>
      </c>
    </row>
    <row r="2" spans="1:9" x14ac:dyDescent="0.25">
      <c r="A2" t="s">
        <v>21</v>
      </c>
    </row>
    <row r="5" spans="1:9" x14ac:dyDescent="0.25">
      <c r="C5" s="9" t="s">
        <v>22</v>
      </c>
      <c r="D5" s="4"/>
      <c r="E5" s="10" t="s">
        <v>23</v>
      </c>
      <c r="F5" s="11"/>
      <c r="G5" s="10" t="s">
        <v>24</v>
      </c>
      <c r="I5" s="10" t="s">
        <v>25</v>
      </c>
    </row>
    <row r="6" spans="1:9" x14ac:dyDescent="0.25">
      <c r="C6" s="1"/>
      <c r="D6" s="1"/>
      <c r="E6" s="1"/>
      <c r="G6" s="1"/>
      <c r="I6" s="1"/>
    </row>
    <row r="7" spans="1:9" x14ac:dyDescent="0.25">
      <c r="A7" t="s">
        <v>13</v>
      </c>
      <c r="C7" s="2">
        <v>397975.5</v>
      </c>
      <c r="D7" s="3"/>
      <c r="E7" s="2">
        <v>472055</v>
      </c>
      <c r="F7" s="15"/>
      <c r="G7" s="2">
        <v>498000</v>
      </c>
      <c r="H7" s="15"/>
      <c r="I7" s="2">
        <v>429720</v>
      </c>
    </row>
    <row r="10" spans="1:9" x14ac:dyDescent="0.25">
      <c r="A10" t="s">
        <v>0</v>
      </c>
      <c r="C10" s="12" t="s">
        <v>35</v>
      </c>
      <c r="E10" s="12" t="s">
        <v>35</v>
      </c>
      <c r="G10" s="12" t="s">
        <v>35</v>
      </c>
      <c r="I10" s="12" t="s">
        <v>35</v>
      </c>
    </row>
    <row r="11" spans="1:9" x14ac:dyDescent="0.25">
      <c r="A11" t="s">
        <v>1</v>
      </c>
      <c r="C11" s="12" t="s">
        <v>35</v>
      </c>
      <c r="E11" s="12" t="s">
        <v>35</v>
      </c>
      <c r="G11" s="12" t="s">
        <v>35</v>
      </c>
      <c r="I11" s="12" t="s">
        <v>35</v>
      </c>
    </row>
    <row r="12" spans="1:9" x14ac:dyDescent="0.25">
      <c r="A12" t="s">
        <v>2</v>
      </c>
      <c r="C12" s="12" t="s">
        <v>35</v>
      </c>
      <c r="E12" s="12" t="s">
        <v>35</v>
      </c>
      <c r="G12" s="12" t="s">
        <v>35</v>
      </c>
      <c r="I12" s="12" t="s">
        <v>35</v>
      </c>
    </row>
    <row r="13" spans="1:9" x14ac:dyDescent="0.25">
      <c r="A13" t="s">
        <v>3</v>
      </c>
      <c r="C13" s="12" t="s">
        <v>35</v>
      </c>
      <c r="E13" s="12" t="s">
        <v>35</v>
      </c>
      <c r="G13" s="12" t="s">
        <v>35</v>
      </c>
      <c r="I13" s="12" t="s">
        <v>35</v>
      </c>
    </row>
    <row r="14" spans="1:9" x14ac:dyDescent="0.25">
      <c r="A14" t="s">
        <v>4</v>
      </c>
      <c r="C14" s="12" t="s">
        <v>35</v>
      </c>
      <c r="E14" s="12" t="s">
        <v>35</v>
      </c>
      <c r="G14" s="12" t="s">
        <v>35</v>
      </c>
      <c r="I14" s="12" t="s">
        <v>35</v>
      </c>
    </row>
    <row r="15" spans="1:9" x14ac:dyDescent="0.25">
      <c r="A15" t="s">
        <v>5</v>
      </c>
      <c r="C15" s="12" t="s">
        <v>37</v>
      </c>
      <c r="E15" s="12" t="s">
        <v>35</v>
      </c>
      <c r="G15" s="12" t="s">
        <v>35</v>
      </c>
      <c r="I15" s="12" t="s">
        <v>35</v>
      </c>
    </row>
    <row r="16" spans="1:9" x14ac:dyDescent="0.25">
      <c r="A16" t="s">
        <v>6</v>
      </c>
      <c r="C16" s="12" t="s">
        <v>35</v>
      </c>
      <c r="E16" s="12" t="s">
        <v>35</v>
      </c>
      <c r="G16" s="12" t="s">
        <v>35</v>
      </c>
      <c r="I16" s="12" t="s">
        <v>35</v>
      </c>
    </row>
    <row r="17" spans="1:9" x14ac:dyDescent="0.25">
      <c r="A17" t="s">
        <v>7</v>
      </c>
      <c r="C17" s="12" t="s">
        <v>35</v>
      </c>
      <c r="E17" s="12" t="s">
        <v>35</v>
      </c>
      <c r="G17" s="12" t="s">
        <v>35</v>
      </c>
      <c r="I17" s="12" t="s">
        <v>35</v>
      </c>
    </row>
    <row r="18" spans="1:9" x14ac:dyDescent="0.25">
      <c r="A18" t="s">
        <v>8</v>
      </c>
      <c r="C18" s="12" t="s">
        <v>35</v>
      </c>
      <c r="E18" s="12" t="s">
        <v>35</v>
      </c>
      <c r="G18" s="12" t="s">
        <v>35</v>
      </c>
      <c r="I18" s="12" t="s">
        <v>35</v>
      </c>
    </row>
    <row r="19" spans="1:9" x14ac:dyDescent="0.25">
      <c r="A19" t="s">
        <v>9</v>
      </c>
      <c r="C19" s="12" t="s">
        <v>35</v>
      </c>
      <c r="E19" s="12" t="s">
        <v>35</v>
      </c>
      <c r="G19" s="12" t="s">
        <v>35</v>
      </c>
      <c r="I19" s="12" t="s">
        <v>35</v>
      </c>
    </row>
    <row r="20" spans="1:9" x14ac:dyDescent="0.25">
      <c r="A20" t="s">
        <v>10</v>
      </c>
      <c r="C20" s="12" t="s">
        <v>35</v>
      </c>
      <c r="E20" s="12" t="s">
        <v>35</v>
      </c>
      <c r="G20" s="12" t="s">
        <v>35</v>
      </c>
      <c r="I20" s="12" t="s">
        <v>35</v>
      </c>
    </row>
    <row r="21" spans="1:9" x14ac:dyDescent="0.25">
      <c r="A21" t="s">
        <v>11</v>
      </c>
      <c r="C21" s="12" t="s">
        <v>35</v>
      </c>
      <c r="E21" s="12" t="s">
        <v>35</v>
      </c>
      <c r="G21" s="12" t="s">
        <v>35</v>
      </c>
      <c r="I21" s="12" t="s">
        <v>35</v>
      </c>
    </row>
    <row r="22" spans="1:9" x14ac:dyDescent="0.25">
      <c r="A22" t="s">
        <v>12</v>
      </c>
      <c r="C22" s="12" t="s">
        <v>35</v>
      </c>
      <c r="E22" s="12" t="s">
        <v>35</v>
      </c>
      <c r="G22" s="12" t="s">
        <v>35</v>
      </c>
      <c r="I22" s="12" t="s">
        <v>35</v>
      </c>
    </row>
    <row r="23" spans="1:9" x14ac:dyDescent="0.25">
      <c r="A23" t="s">
        <v>34</v>
      </c>
      <c r="C23" s="12" t="s">
        <v>35</v>
      </c>
      <c r="E23" s="12" t="s">
        <v>35</v>
      </c>
      <c r="G23" s="12" t="s">
        <v>35</v>
      </c>
      <c r="I23" s="12" t="s">
        <v>35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A55D-D041-4076-9D66-9564D5161B1E}">
  <sheetPr>
    <tabColor rgb="FF92D050"/>
  </sheetPr>
  <dimension ref="A1:M14"/>
  <sheetViews>
    <sheetView workbookViewId="0">
      <selection activeCell="L11" sqref="L11"/>
    </sheetView>
  </sheetViews>
  <sheetFormatPr defaultRowHeight="15" x14ac:dyDescent="0.25"/>
  <cols>
    <col min="1" max="1" width="38" bestFit="1" customWidth="1"/>
    <col min="3" max="3" width="12.5703125" customWidth="1"/>
    <col min="4" max="4" width="14" bestFit="1" customWidth="1"/>
    <col min="5" max="5" width="3.140625" customWidth="1"/>
    <col min="6" max="6" width="12.5703125" customWidth="1"/>
    <col min="7" max="7" width="14" bestFit="1" customWidth="1"/>
    <col min="8" max="8" width="2.42578125" customWidth="1"/>
    <col min="9" max="9" width="12.5703125" customWidth="1"/>
    <col min="10" max="10" width="14" bestFit="1" customWidth="1"/>
    <col min="11" max="11" width="2.42578125" customWidth="1"/>
    <col min="12" max="12" width="12.5703125" customWidth="1"/>
    <col min="13" max="13" width="14" bestFit="1" customWidth="1"/>
  </cols>
  <sheetData>
    <row r="1" spans="1:13" x14ac:dyDescent="0.25">
      <c r="A1" s="8" t="s">
        <v>26</v>
      </c>
    </row>
    <row r="2" spans="1:13" x14ac:dyDescent="0.25">
      <c r="C2" s="13" t="s">
        <v>33</v>
      </c>
      <c r="D2" s="13"/>
      <c r="E2" s="14"/>
      <c r="F2" s="13" t="s">
        <v>23</v>
      </c>
      <c r="G2" s="13"/>
      <c r="H2" s="14"/>
      <c r="I2" s="13" t="s">
        <v>24</v>
      </c>
      <c r="J2" s="13"/>
      <c r="K2" s="14"/>
      <c r="L2" s="13" t="s">
        <v>25</v>
      </c>
      <c r="M2" s="13"/>
    </row>
    <row r="3" spans="1:13" x14ac:dyDescent="0.25">
      <c r="A3" s="4" t="s">
        <v>14</v>
      </c>
      <c r="B3" s="4" t="s">
        <v>15</v>
      </c>
      <c r="C3" s="4" t="s">
        <v>16</v>
      </c>
      <c r="D3" s="4" t="s">
        <v>17</v>
      </c>
      <c r="E3" s="4"/>
      <c r="F3" s="4" t="s">
        <v>16</v>
      </c>
      <c r="G3" s="4" t="s">
        <v>17</v>
      </c>
      <c r="I3" s="4" t="s">
        <v>16</v>
      </c>
      <c r="J3" s="4" t="s">
        <v>17</v>
      </c>
      <c r="L3" s="4" t="s">
        <v>16</v>
      </c>
      <c r="M3" s="4" t="s">
        <v>17</v>
      </c>
    </row>
    <row r="4" spans="1:13" x14ac:dyDescent="0.25">
      <c r="A4" s="5" t="s">
        <v>27</v>
      </c>
      <c r="B4" s="5">
        <v>100</v>
      </c>
      <c r="C4" s="6">
        <v>150</v>
      </c>
      <c r="D4" s="6">
        <f>B4*C4</f>
        <v>15000</v>
      </c>
      <c r="F4" s="6">
        <v>95</v>
      </c>
      <c r="G4" s="6">
        <f>F4*B4</f>
        <v>9500</v>
      </c>
      <c r="I4" s="6"/>
      <c r="J4" s="6">
        <f>I4*B4</f>
        <v>0</v>
      </c>
      <c r="L4" s="6">
        <v>435</v>
      </c>
      <c r="M4" s="6">
        <f>L4*B4</f>
        <v>43500</v>
      </c>
    </row>
    <row r="5" spans="1:13" x14ac:dyDescent="0.25">
      <c r="A5" s="5" t="s">
        <v>28</v>
      </c>
      <c r="B5" s="5">
        <v>110</v>
      </c>
      <c r="C5" s="6">
        <v>10</v>
      </c>
      <c r="D5" s="6">
        <f t="shared" ref="D5:D10" si="0">B5*C5</f>
        <v>1100</v>
      </c>
      <c r="F5" s="6">
        <v>25.5</v>
      </c>
      <c r="G5" s="6">
        <f t="shared" ref="G5:G10" si="1">F5*B5</f>
        <v>2805</v>
      </c>
      <c r="I5" s="6"/>
      <c r="J5" s="6">
        <f t="shared" ref="J5:J10" si="2">I5*B5</f>
        <v>0</v>
      </c>
      <c r="L5" s="6">
        <v>12</v>
      </c>
      <c r="M5" s="6">
        <f t="shared" ref="M5:M10" si="3">L5*B5</f>
        <v>1320</v>
      </c>
    </row>
    <row r="6" spans="1:13" x14ac:dyDescent="0.25">
      <c r="A6" s="5" t="s">
        <v>29</v>
      </c>
      <c r="B6" s="5">
        <v>1</v>
      </c>
      <c r="C6" s="6">
        <v>80000</v>
      </c>
      <c r="D6" s="6">
        <f t="shared" si="0"/>
        <v>80000</v>
      </c>
      <c r="F6" s="6">
        <v>80000</v>
      </c>
      <c r="G6" s="6">
        <f t="shared" si="1"/>
        <v>80000</v>
      </c>
      <c r="I6" s="6"/>
      <c r="J6" s="6">
        <f t="shared" si="2"/>
        <v>0</v>
      </c>
      <c r="L6" s="6">
        <v>80000</v>
      </c>
      <c r="M6" s="6">
        <f t="shared" si="3"/>
        <v>80000</v>
      </c>
    </row>
    <row r="7" spans="1:13" x14ac:dyDescent="0.25">
      <c r="A7" s="5" t="s">
        <v>30</v>
      </c>
      <c r="B7" s="5">
        <v>550</v>
      </c>
      <c r="C7" s="6">
        <v>45.5</v>
      </c>
      <c r="D7" s="6">
        <f t="shared" si="0"/>
        <v>25025</v>
      </c>
      <c r="F7" s="6">
        <v>105.5</v>
      </c>
      <c r="G7" s="6">
        <f t="shared" si="1"/>
        <v>58025</v>
      </c>
      <c r="I7" s="6"/>
      <c r="J7" s="6">
        <f t="shared" si="2"/>
        <v>0</v>
      </c>
      <c r="L7" s="6">
        <v>28</v>
      </c>
      <c r="M7" s="6">
        <f t="shared" si="3"/>
        <v>15400</v>
      </c>
    </row>
    <row r="8" spans="1:13" x14ac:dyDescent="0.25">
      <c r="A8" s="5" t="s">
        <v>31</v>
      </c>
      <c r="B8" s="5">
        <v>100</v>
      </c>
      <c r="C8" s="6">
        <v>12</v>
      </c>
      <c r="D8" s="6">
        <f t="shared" si="0"/>
        <v>1200</v>
      </c>
      <c r="F8" s="6">
        <v>17.25</v>
      </c>
      <c r="G8" s="6">
        <f t="shared" si="1"/>
        <v>1725</v>
      </c>
      <c r="I8" s="6"/>
      <c r="J8" s="6">
        <f t="shared" si="2"/>
        <v>0</v>
      </c>
      <c r="L8" s="6">
        <v>12</v>
      </c>
      <c r="M8" s="6">
        <f t="shared" si="3"/>
        <v>1200</v>
      </c>
    </row>
    <row r="9" spans="1:13" x14ac:dyDescent="0.25">
      <c r="A9" s="5" t="s">
        <v>18</v>
      </c>
      <c r="B9" s="5">
        <v>1</v>
      </c>
      <c r="C9" s="6">
        <v>30000</v>
      </c>
      <c r="D9" s="6">
        <f t="shared" si="0"/>
        <v>30000</v>
      </c>
      <c r="F9" s="6">
        <v>20000</v>
      </c>
      <c r="G9" s="6">
        <f t="shared" si="1"/>
        <v>20000</v>
      </c>
      <c r="I9" s="6"/>
      <c r="J9" s="6">
        <f t="shared" si="2"/>
        <v>0</v>
      </c>
      <c r="L9" s="6">
        <v>14000</v>
      </c>
      <c r="M9" s="6">
        <f t="shared" si="3"/>
        <v>14000</v>
      </c>
    </row>
    <row r="10" spans="1:13" x14ac:dyDescent="0.25">
      <c r="A10" s="5" t="s">
        <v>32</v>
      </c>
      <c r="B10" s="5">
        <v>10</v>
      </c>
      <c r="C10" s="6">
        <v>24565.5</v>
      </c>
      <c r="D10" s="6">
        <f t="shared" si="0"/>
        <v>245655</v>
      </c>
      <c r="F10" s="6">
        <v>30000</v>
      </c>
      <c r="G10" s="6">
        <f t="shared" si="1"/>
        <v>300000</v>
      </c>
      <c r="I10" s="6"/>
      <c r="J10" s="6">
        <f t="shared" si="2"/>
        <v>0</v>
      </c>
      <c r="L10" s="6">
        <v>27430</v>
      </c>
      <c r="M10" s="6">
        <f t="shared" si="3"/>
        <v>274300</v>
      </c>
    </row>
    <row r="12" spans="1:13" ht="15.75" thickBot="1" x14ac:dyDescent="0.3">
      <c r="A12" t="s">
        <v>19</v>
      </c>
      <c r="D12" s="7">
        <f>SUM(D4:D11)</f>
        <v>397980</v>
      </c>
      <c r="G12" s="7">
        <f>SUM(G4:G11)</f>
        <v>472055</v>
      </c>
      <c r="J12" s="7">
        <f>SUM(J4:J11)</f>
        <v>0</v>
      </c>
      <c r="M12" s="7">
        <f>SUM(M4:M11)</f>
        <v>429720</v>
      </c>
    </row>
    <row r="13" spans="1:13" ht="15.75" thickTop="1" x14ac:dyDescent="0.25"/>
    <row r="14" spans="1:13" x14ac:dyDescent="0.25">
      <c r="I14" t="s">
        <v>36</v>
      </c>
    </row>
  </sheetData>
  <pageMargins left="0.2" right="0.2" top="0.25" bottom="0.25" header="0.3" footer="0.3"/>
  <pageSetup paperSize="5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8" ma:contentTypeDescription="Create a new document." ma:contentTypeScope="" ma:versionID="42dc84d50fe4559ba16725e7a44dda42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d22dfda9943caf427b119f7e68b944cc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DB3E85-DC3F-44DE-9140-011C3D88115A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2.xml><?xml version="1.0" encoding="utf-8"?>
<ds:datastoreItem xmlns:ds="http://schemas.openxmlformats.org/officeDocument/2006/customXml" ds:itemID="{B4550AF7-E86E-4B46-9E9A-F2EF8CDBBA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CAC07-3EA9-4F48-932B-392319970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Unit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2023-06-13T18:59:58Z</cp:lastPrinted>
  <dcterms:created xsi:type="dcterms:W3CDTF">2023-06-05T12:40:10Z</dcterms:created>
  <dcterms:modified xsi:type="dcterms:W3CDTF">2024-05-14T12:53:29Z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