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ofwestfieldma.sharepoint.com/sites/m365.purchasing/Shared Documents/aaa-purchasing-tammy &amp; nancy/Bids/Bid #24-011 Traffic Signal Project Franklin/"/>
    </mc:Choice>
  </mc:AlternateContent>
  <xr:revisionPtr revIDLastSave="1217" documentId="8_{948155C6-9E81-4304-A510-9882E58F25A6}" xr6:coauthVersionLast="47" xr6:coauthVersionMax="47" xr10:uidLastSave="{8AF6EA49-AA45-4F67-9154-1765210F3CCA}"/>
  <bookViews>
    <workbookView xWindow="28680" yWindow="-120" windowWidth="29040" windowHeight="15720" activeTab="1" xr2:uid="{858145E9-9315-4E8E-8746-A7C0C6992410}"/>
  </bookViews>
  <sheets>
    <sheet name="Recap " sheetId="1" r:id="rId1"/>
    <sheet name="Itemized Pricing" sheetId="2" r:id="rId2"/>
  </sheets>
  <definedNames>
    <definedName name="_xlnm.Print_Area" localSheetId="0">'Recap '!$A$1:$K$56</definedName>
    <definedName name="_xlnm.Print_Titles" localSheetId="1">'Itemized Pricing'!$A:$D,'Itemized Pricing'!$1:$3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2" i="2" l="1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8" i="2"/>
  <c r="AA57" i="2"/>
  <c r="AA56" i="2"/>
  <c r="AA55" i="2"/>
  <c r="AA54" i="2"/>
  <c r="AA53" i="2"/>
  <c r="AA52" i="2"/>
  <c r="AA51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AA106" i="2"/>
  <c r="AA105" i="2"/>
  <c r="AA104" i="2"/>
  <c r="AA103" i="2"/>
  <c r="AA102" i="2"/>
  <c r="AA101" i="2"/>
  <c r="AA100" i="2"/>
  <c r="AA99" i="2"/>
  <c r="AA98" i="2"/>
  <c r="AA97" i="2"/>
  <c r="AA96" i="2"/>
  <c r="AA95" i="2"/>
  <c r="AA94" i="2"/>
  <c r="AA93" i="2"/>
  <c r="AA92" i="2"/>
  <c r="AA91" i="2"/>
  <c r="AA90" i="2"/>
  <c r="AA89" i="2"/>
  <c r="AA88" i="2"/>
  <c r="AA87" i="2"/>
  <c r="AA86" i="2"/>
  <c r="AA85" i="2"/>
  <c r="AA84" i="2"/>
  <c r="AA83" i="2"/>
  <c r="AA82" i="2"/>
  <c r="AA81" i="2"/>
  <c r="AA80" i="2"/>
  <c r="AA79" i="2"/>
  <c r="AA78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X106" i="2"/>
  <c r="X105" i="2"/>
  <c r="X104" i="2"/>
  <c r="X103" i="2"/>
  <c r="X102" i="2"/>
  <c r="X101" i="2"/>
  <c r="X100" i="2"/>
  <c r="X99" i="2"/>
  <c r="X98" i="2"/>
  <c r="X97" i="2"/>
  <c r="X96" i="2"/>
  <c r="X95" i="2"/>
  <c r="X94" i="2"/>
  <c r="X93" i="2"/>
  <c r="X92" i="2"/>
  <c r="X91" i="2"/>
  <c r="X90" i="2"/>
  <c r="X89" i="2"/>
  <c r="X88" i="2"/>
  <c r="X87" i="2"/>
  <c r="X86" i="2"/>
  <c r="X85" i="2"/>
  <c r="X84" i="2"/>
  <c r="X83" i="2"/>
  <c r="X82" i="2"/>
  <c r="X81" i="2"/>
  <c r="X80" i="2"/>
  <c r="X79" i="2"/>
  <c r="X78" i="2"/>
  <c r="X72" i="2"/>
  <c r="X71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G43" i="1"/>
  <c r="E10" i="1"/>
  <c r="I10" i="1"/>
  <c r="E43" i="1"/>
  <c r="G10" i="1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C10" i="1"/>
  <c r="K10" i="1"/>
  <c r="C43" i="1"/>
  <c r="U108" i="2" l="1"/>
  <c r="U74" i="2"/>
  <c r="R74" i="2"/>
  <c r="L108" i="2"/>
  <c r="L74" i="2"/>
  <c r="X108" i="2"/>
  <c r="I74" i="2"/>
  <c r="AA74" i="2"/>
  <c r="O74" i="2"/>
  <c r="AA108" i="2"/>
  <c r="I108" i="2"/>
  <c r="O108" i="2"/>
  <c r="X74" i="2"/>
  <c r="F108" i="2"/>
  <c r="R108" i="2"/>
  <c r="F74" i="2"/>
  <c r="U110" i="2" l="1"/>
  <c r="R110" i="2"/>
  <c r="L110" i="2"/>
  <c r="X110" i="2"/>
  <c r="O110" i="2"/>
  <c r="I110" i="2"/>
  <c r="AA110" i="2"/>
  <c r="F110" i="2"/>
</calcChain>
</file>

<file path=xl/sharedStrings.xml><?xml version="1.0" encoding="utf-8"?>
<sst xmlns="http://schemas.openxmlformats.org/spreadsheetml/2006/main" count="345" uniqueCount="124">
  <si>
    <t>Traffic Signal Project</t>
  </si>
  <si>
    <t>Tuesday November 14, 2023 @ 2:00 pm</t>
  </si>
  <si>
    <t>Base Bid</t>
  </si>
  <si>
    <t>Alternate 1</t>
  </si>
  <si>
    <t>Base Bid Plus Alternate</t>
  </si>
  <si>
    <t>Addendum 1-3</t>
  </si>
  <si>
    <t xml:space="preserve">Bid Signed </t>
  </si>
  <si>
    <t>Affidavit</t>
  </si>
  <si>
    <t>Payment of Taxes</t>
  </si>
  <si>
    <t>OSHA Training</t>
  </si>
  <si>
    <t>Bidders Certificaton of Prevailing Wages</t>
  </si>
  <si>
    <t>Non Collusion</t>
  </si>
  <si>
    <t>Affidavit of Compliance</t>
  </si>
  <si>
    <t>Attestation of Taxes</t>
  </si>
  <si>
    <t xml:space="preserve">Bidders Certification  </t>
  </si>
  <si>
    <t xml:space="preserve">Contractor Certificaton </t>
  </si>
  <si>
    <t>Shrub Trimming</t>
  </si>
  <si>
    <t xml:space="preserve">Item Description </t>
  </si>
  <si>
    <t>Est Qty</t>
  </si>
  <si>
    <t>Tree and Plant Protection Fence</t>
  </si>
  <si>
    <t>Tree Protection Armoring &amp; Pruning</t>
  </si>
  <si>
    <t>Tree Removed</t>
  </si>
  <si>
    <t>Stump Removed</t>
  </si>
  <si>
    <t>Earth Excavation</t>
  </si>
  <si>
    <t xml:space="preserve">Class A Rock Excavation </t>
  </si>
  <si>
    <t>Unit</t>
  </si>
  <si>
    <t>FT</t>
  </si>
  <si>
    <t>EA</t>
  </si>
  <si>
    <t>CY</t>
  </si>
  <si>
    <t>Reinforced Concrete Excavation</t>
  </si>
  <si>
    <t>SY</t>
  </si>
  <si>
    <t>TON</t>
  </si>
  <si>
    <t>Test Pit for Exploration</t>
  </si>
  <si>
    <t>Ordinary Borrow</t>
  </si>
  <si>
    <t>Gravel Borrow</t>
  </si>
  <si>
    <t>Crushed Stone</t>
  </si>
  <si>
    <t>Fine Grading &amp; Compacting Subgrade</t>
  </si>
  <si>
    <t>Drainage Structure Adj</t>
  </si>
  <si>
    <t>Drainage Structure Rebuilt</t>
  </si>
  <si>
    <t>Sanitary Structure Adj</t>
  </si>
  <si>
    <t>LS</t>
  </si>
  <si>
    <t>Frame and Grate Municipal Standard</t>
  </si>
  <si>
    <t>Frame and Grate Removed and Stacked</t>
  </si>
  <si>
    <t>Removal of Drainage Structure Sediment</t>
  </si>
  <si>
    <t>6 inch Ductile Iron Water Pipe</t>
  </si>
  <si>
    <t>Gate Box Adjusted</t>
  </si>
  <si>
    <t xml:space="preserve">12x6 inch Tapping Sleeve </t>
  </si>
  <si>
    <t>Hydrant Removed and Reset</t>
  </si>
  <si>
    <t>Pavement Micro Milling</t>
  </si>
  <si>
    <t>High Early Strenght Cement Concrete Base</t>
  </si>
  <si>
    <t>Superpave Suface Course</t>
  </si>
  <si>
    <t>Asphalt Emulsion For Tack Coat</t>
  </si>
  <si>
    <t>HMA Joint Adhesive</t>
  </si>
  <si>
    <t>Hot Mix Ashplaht for Misc Work</t>
  </si>
  <si>
    <t>GAL</t>
  </si>
  <si>
    <t>Granite Curbe Type VB Curved</t>
  </si>
  <si>
    <t>Granit curb type VB Straight</t>
  </si>
  <si>
    <t>Granite Transition Curb Straight</t>
  </si>
  <si>
    <t>Granite Transition Curb Curved</t>
  </si>
  <si>
    <t>Curb removed and discarded</t>
  </si>
  <si>
    <t>Silt Sack</t>
  </si>
  <si>
    <t>Cement Concrete Sidewalk</t>
  </si>
  <si>
    <t>Cement Concrete Sidewalk at Driveways</t>
  </si>
  <si>
    <t>Cement Concrete Pedestrian Curb Ramp</t>
  </si>
  <si>
    <t>Hot Mix Ashplaht Sidewalk or Driveway</t>
  </si>
  <si>
    <t>Bound-Plain Granite</t>
  </si>
  <si>
    <t>Bound Removed and Reset</t>
  </si>
  <si>
    <t>Mobilizatin</t>
  </si>
  <si>
    <t>Loam for Roadsides</t>
  </si>
  <si>
    <t>NPDES Stormwater Pollution Prevention Plan</t>
  </si>
  <si>
    <t>Seeding</t>
  </si>
  <si>
    <t>3 Inch Electrical Conduit Type NM</t>
  </si>
  <si>
    <t>Pull Box 12 x 12</t>
  </si>
  <si>
    <t>Pull Box 24 x 24</t>
  </si>
  <si>
    <t>Traffic Control Signal Location No 1</t>
  </si>
  <si>
    <t>Footing Cost Adj</t>
  </si>
  <si>
    <t>Flashing School Zone Signs</t>
  </si>
  <si>
    <t>Rectangular Rapid Flashing Beacon</t>
  </si>
  <si>
    <t>Warning Regulatory and Route Markers</t>
  </si>
  <si>
    <t>SF</t>
  </si>
  <si>
    <t>Sign SUP</t>
  </si>
  <si>
    <t>Police Details</t>
  </si>
  <si>
    <t>Saftey Signing</t>
  </si>
  <si>
    <t>Temporary Paving Parkings 6 in</t>
  </si>
  <si>
    <t>Pavement Marking Removal</t>
  </si>
  <si>
    <t>Arrow Board</t>
  </si>
  <si>
    <t>Prtable Changeable Message Sign</t>
  </si>
  <si>
    <t xml:space="preserve">Pavement Arrows and Legends </t>
  </si>
  <si>
    <t>UD</t>
  </si>
  <si>
    <t>6 inch reflectorized white line</t>
  </si>
  <si>
    <t>12 Inch reflectorized white line</t>
  </si>
  <si>
    <t>6 inch reflectorized yellow line</t>
  </si>
  <si>
    <t>12 Inch reflectorized yellow line</t>
  </si>
  <si>
    <t>Street Name Sign</t>
  </si>
  <si>
    <t>Traffic Sign Removed and Reset</t>
  </si>
  <si>
    <t>Total Base Bid</t>
  </si>
  <si>
    <t xml:space="preserve">Test pit for exploration </t>
  </si>
  <si>
    <t>Fine Grading and Compacting</t>
  </si>
  <si>
    <t>Temporary Asphalt Patching</t>
  </si>
  <si>
    <t>Granite Curb Type VB Straight</t>
  </si>
  <si>
    <t>Grantite Transition Curb Curved</t>
  </si>
  <si>
    <t>Curb Removed and Discarded</t>
  </si>
  <si>
    <t>Hot Mix Asphalt Sidewalk or Driveway</t>
  </si>
  <si>
    <t xml:space="preserve">Bound-Rmoved and Reset </t>
  </si>
  <si>
    <t>Mobilization</t>
  </si>
  <si>
    <t>Warning Regulatory and Route Marker</t>
  </si>
  <si>
    <t xml:space="preserve">Sign SUP </t>
  </si>
  <si>
    <t>Police Detail</t>
  </si>
  <si>
    <t>Safety Signing for Traffic Management</t>
  </si>
  <si>
    <t>12 Inch Reflectorized white line</t>
  </si>
  <si>
    <t>Street Sign Removed and Reset</t>
  </si>
  <si>
    <t>Base Bid Plus Alt 1</t>
  </si>
  <si>
    <t>Jack Goncalves &amp; Sons</t>
  </si>
  <si>
    <t>Baltazar Contractors</t>
  </si>
  <si>
    <t>JL Construction</t>
  </si>
  <si>
    <t>Caracas Construction</t>
  </si>
  <si>
    <t>Traffic Signal Project  24-011</t>
  </si>
  <si>
    <t>ET&amp;L Construction</t>
  </si>
  <si>
    <t>Gagliarducci Constr.</t>
  </si>
  <si>
    <t>Mass-West</t>
  </si>
  <si>
    <t>yes</t>
  </si>
  <si>
    <t>Mass West</t>
  </si>
  <si>
    <t>Warner Bros</t>
  </si>
  <si>
    <t xml:space="preserve">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</si>
</sst>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44" fontId="0" fillId="0" borderId="2" xfId="1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44" fontId="0" fillId="0" borderId="3" xfId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44" fontId="0" fillId="2" borderId="1" xfId="1" applyFont="1" applyFill="1" applyBorder="1"/>
    <xf numFmtId="44" fontId="0" fillId="0" borderId="0" xfId="1" applyFont="1" applyBorder="1"/>
    <xf numFmtId="44" fontId="0" fillId="2" borderId="0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BEE10-C94A-4DF7-9C33-A7625AAAC39E}">
  <dimension ref="A1:K56"/>
  <sheetViews>
    <sheetView workbookViewId="0">
      <selection activeCell="G10" sqref="G10"/>
    </sheetView>
  </sheetViews>
  <sheetFormatPr defaultRowHeight="15" x14ac:dyDescent="0.25"/>
  <cols>
    <col min="1" max="1" width="36" bestFit="1" customWidth="1"/>
    <col min="2" max="2" width="3.5703125" customWidth="1"/>
    <col min="3" max="3" width="21.85546875" customWidth="1"/>
    <col min="4" max="4" width="3.5703125" customWidth="1"/>
    <col min="5" max="5" width="23.5703125" customWidth="1"/>
    <col min="6" max="6" width="4.140625" customWidth="1"/>
    <col min="7" max="7" width="21.85546875" customWidth="1"/>
    <col min="8" max="8" width="4.5703125" customWidth="1"/>
    <col min="9" max="9" width="21.85546875" customWidth="1"/>
    <col min="10" max="10" width="4.140625" customWidth="1"/>
    <col min="11" max="11" width="18.85546875" bestFit="1" customWidth="1"/>
    <col min="12" max="12" width="4" customWidth="1"/>
    <col min="13" max="13" width="21.85546875" customWidth="1"/>
    <col min="14" max="14" width="3" customWidth="1"/>
    <col min="15" max="15" width="21.85546875" customWidth="1"/>
  </cols>
  <sheetData>
    <row r="1" spans="1:11" x14ac:dyDescent="0.25">
      <c r="A1" s="5" t="s">
        <v>116</v>
      </c>
    </row>
    <row r="2" spans="1:11" x14ac:dyDescent="0.25">
      <c r="A2" s="5" t="s">
        <v>1</v>
      </c>
    </row>
    <row r="4" spans="1:11" x14ac:dyDescent="0.25">
      <c r="C4" s="8" t="s">
        <v>114</v>
      </c>
      <c r="E4" s="8" t="s">
        <v>122</v>
      </c>
      <c r="F4" s="8"/>
      <c r="G4" s="8" t="s">
        <v>115</v>
      </c>
      <c r="H4" s="8"/>
      <c r="I4" s="8" t="s">
        <v>118</v>
      </c>
      <c r="K4" s="8" t="s">
        <v>113</v>
      </c>
    </row>
    <row r="6" spans="1:11" ht="20.25" customHeight="1" x14ac:dyDescent="0.25">
      <c r="A6" t="s">
        <v>2</v>
      </c>
      <c r="C6" s="2">
        <v>1062070</v>
      </c>
      <c r="E6" s="2">
        <v>1143334.1000000001</v>
      </c>
      <c r="G6" s="2">
        <v>1146660</v>
      </c>
      <c r="I6" s="2">
        <v>1167655</v>
      </c>
      <c r="K6" s="2">
        <v>1203525</v>
      </c>
    </row>
    <row r="7" spans="1:11" ht="20.25" customHeight="1" x14ac:dyDescent="0.25">
      <c r="C7" s="3"/>
      <c r="E7" s="3"/>
      <c r="G7" s="3"/>
      <c r="I7" s="3"/>
      <c r="K7" s="3"/>
    </row>
    <row r="8" spans="1:11" ht="20.25" customHeight="1" x14ac:dyDescent="0.25">
      <c r="A8" t="s">
        <v>3</v>
      </c>
      <c r="C8" s="2">
        <v>219697.5</v>
      </c>
      <c r="E8" s="2">
        <v>238691</v>
      </c>
      <c r="G8" s="2">
        <v>211700</v>
      </c>
      <c r="I8" s="2">
        <v>270880</v>
      </c>
      <c r="K8" s="2">
        <v>248350</v>
      </c>
    </row>
    <row r="9" spans="1:11" ht="20.25" customHeight="1" x14ac:dyDescent="0.25">
      <c r="C9" s="3"/>
      <c r="E9" s="3"/>
      <c r="G9" s="3"/>
      <c r="I9" s="3"/>
      <c r="K9" s="3"/>
    </row>
    <row r="10" spans="1:11" ht="20.25" customHeight="1" thickBot="1" x14ac:dyDescent="0.3">
      <c r="A10" t="s">
        <v>4</v>
      </c>
      <c r="C10" s="4">
        <f>C6+C8</f>
        <v>1281767.5</v>
      </c>
      <c r="E10" s="4">
        <f>E6+E8</f>
        <v>1382025.1</v>
      </c>
      <c r="G10" s="4">
        <f>G6+G8</f>
        <v>1358360</v>
      </c>
      <c r="I10" s="4">
        <f>I6+I8</f>
        <v>1438535</v>
      </c>
      <c r="K10" s="4">
        <f>K6+K8</f>
        <v>1451875</v>
      </c>
    </row>
    <row r="11" spans="1:11" ht="15.75" thickTop="1" x14ac:dyDescent="0.25"/>
    <row r="13" spans="1:11" x14ac:dyDescent="0.25">
      <c r="A13" t="s">
        <v>5</v>
      </c>
      <c r="C13" s="1" t="s">
        <v>120</v>
      </c>
      <c r="E13" s="1" t="s">
        <v>120</v>
      </c>
      <c r="G13" s="1" t="s">
        <v>120</v>
      </c>
      <c r="I13" s="1" t="s">
        <v>120</v>
      </c>
      <c r="K13" s="1" t="s">
        <v>120</v>
      </c>
    </row>
    <row r="14" spans="1:11" x14ac:dyDescent="0.25">
      <c r="A14" t="s">
        <v>6</v>
      </c>
      <c r="C14" s="1" t="s">
        <v>120</v>
      </c>
      <c r="E14" s="1" t="s">
        <v>120</v>
      </c>
      <c r="G14" s="1" t="s">
        <v>120</v>
      </c>
      <c r="I14" s="1" t="s">
        <v>120</v>
      </c>
      <c r="K14" s="1" t="s">
        <v>120</v>
      </c>
    </row>
    <row r="15" spans="1:11" x14ac:dyDescent="0.25">
      <c r="A15" t="s">
        <v>7</v>
      </c>
      <c r="C15" s="1" t="s">
        <v>120</v>
      </c>
      <c r="E15" s="1" t="s">
        <v>120</v>
      </c>
      <c r="G15" s="1" t="s">
        <v>120</v>
      </c>
      <c r="I15" s="1" t="s">
        <v>120</v>
      </c>
      <c r="K15" s="1" t="s">
        <v>120</v>
      </c>
    </row>
    <row r="16" spans="1:11" x14ac:dyDescent="0.25">
      <c r="A16" t="s">
        <v>8</v>
      </c>
      <c r="C16" s="1" t="s">
        <v>120</v>
      </c>
      <c r="E16" s="1" t="s">
        <v>120</v>
      </c>
      <c r="G16" s="1" t="s">
        <v>120</v>
      </c>
      <c r="I16" s="1" t="s">
        <v>120</v>
      </c>
      <c r="K16" s="1" t="s">
        <v>120</v>
      </c>
    </row>
    <row r="17" spans="1:11" x14ac:dyDescent="0.25">
      <c r="A17" t="s">
        <v>9</v>
      </c>
      <c r="C17" s="1" t="s">
        <v>120</v>
      </c>
      <c r="E17" s="1" t="s">
        <v>120</v>
      </c>
      <c r="G17" s="1" t="s">
        <v>120</v>
      </c>
      <c r="I17" s="1" t="s">
        <v>120</v>
      </c>
      <c r="K17" s="1" t="s">
        <v>120</v>
      </c>
    </row>
    <row r="18" spans="1:11" x14ac:dyDescent="0.25">
      <c r="A18" t="s">
        <v>10</v>
      </c>
      <c r="C18" s="1" t="s">
        <v>120</v>
      </c>
      <c r="E18" s="1" t="s">
        <v>120</v>
      </c>
      <c r="G18" s="1" t="s">
        <v>120</v>
      </c>
      <c r="I18" s="1" t="s">
        <v>120</v>
      </c>
      <c r="K18" s="1" t="s">
        <v>120</v>
      </c>
    </row>
    <row r="19" spans="1:11" x14ac:dyDescent="0.25">
      <c r="A19" t="s">
        <v>11</v>
      </c>
      <c r="C19" s="1" t="s">
        <v>120</v>
      </c>
      <c r="E19" s="1" t="s">
        <v>120</v>
      </c>
      <c r="G19" s="1" t="s">
        <v>123</v>
      </c>
      <c r="I19" s="1" t="s">
        <v>120</v>
      </c>
      <c r="K19" s="1" t="s">
        <v>120</v>
      </c>
    </row>
    <row r="20" spans="1:11" x14ac:dyDescent="0.25">
      <c r="A20" t="s">
        <v>12</v>
      </c>
      <c r="C20" s="1" t="s">
        <v>120</v>
      </c>
      <c r="E20" s="1" t="s">
        <v>120</v>
      </c>
      <c r="G20" s="1" t="s">
        <v>123</v>
      </c>
      <c r="I20" s="1" t="s">
        <v>120</v>
      </c>
      <c r="K20" s="1" t="s">
        <v>120</v>
      </c>
    </row>
    <row r="21" spans="1:11" x14ac:dyDescent="0.25">
      <c r="A21" t="s">
        <v>13</v>
      </c>
      <c r="C21" s="1" t="s">
        <v>120</v>
      </c>
      <c r="E21" s="1" t="s">
        <v>120</v>
      </c>
      <c r="G21" s="1" t="s">
        <v>123</v>
      </c>
      <c r="I21" s="1" t="s">
        <v>120</v>
      </c>
      <c r="K21" s="1" t="s">
        <v>120</v>
      </c>
    </row>
    <row r="22" spans="1:11" x14ac:dyDescent="0.25">
      <c r="A22" t="s">
        <v>14</v>
      </c>
      <c r="C22" s="1" t="s">
        <v>120</v>
      </c>
      <c r="E22" s="1" t="s">
        <v>120</v>
      </c>
      <c r="G22" s="1" t="s">
        <v>123</v>
      </c>
      <c r="I22" s="1" t="s">
        <v>120</v>
      </c>
      <c r="K22" s="1" t="s">
        <v>120</v>
      </c>
    </row>
    <row r="23" spans="1:11" x14ac:dyDescent="0.25">
      <c r="A23" t="s">
        <v>15</v>
      </c>
      <c r="C23" s="1" t="s">
        <v>120</v>
      </c>
      <c r="E23" s="1" t="s">
        <v>120</v>
      </c>
      <c r="G23" s="1" t="s">
        <v>123</v>
      </c>
      <c r="I23" s="1" t="s">
        <v>120</v>
      </c>
      <c r="K23" s="1" t="s">
        <v>120</v>
      </c>
    </row>
    <row r="34" spans="1:8" x14ac:dyDescent="0.25">
      <c r="A34" s="5" t="s">
        <v>116</v>
      </c>
    </row>
    <row r="35" spans="1:8" x14ac:dyDescent="0.25">
      <c r="A35" s="5" t="s">
        <v>1</v>
      </c>
    </row>
    <row r="37" spans="1:8" x14ac:dyDescent="0.25">
      <c r="C37" s="8" t="s">
        <v>112</v>
      </c>
      <c r="E37" s="8" t="s">
        <v>117</v>
      </c>
      <c r="F37" s="8"/>
      <c r="G37" s="8" t="s">
        <v>119</v>
      </c>
      <c r="H37" s="8"/>
    </row>
    <row r="39" spans="1:8" x14ac:dyDescent="0.25">
      <c r="A39" t="s">
        <v>2</v>
      </c>
      <c r="C39" s="2">
        <v>1307552.5</v>
      </c>
      <c r="E39" s="2">
        <v>1331887</v>
      </c>
      <c r="G39" s="2">
        <v>1383080</v>
      </c>
    </row>
    <row r="40" spans="1:8" x14ac:dyDescent="0.25">
      <c r="C40" s="3"/>
      <c r="E40" s="3"/>
      <c r="G40" s="3"/>
    </row>
    <row r="41" spans="1:8" x14ac:dyDescent="0.25">
      <c r="A41" t="s">
        <v>3</v>
      </c>
      <c r="C41" s="2">
        <v>280920</v>
      </c>
      <c r="E41" s="2">
        <v>286885</v>
      </c>
      <c r="G41" s="2">
        <v>373055</v>
      </c>
    </row>
    <row r="42" spans="1:8" x14ac:dyDescent="0.25">
      <c r="C42" s="3"/>
      <c r="E42" s="3"/>
      <c r="G42" s="3"/>
    </row>
    <row r="43" spans="1:8" ht="15.75" thickBot="1" x14ac:dyDescent="0.3">
      <c r="A43" t="s">
        <v>4</v>
      </c>
      <c r="C43" s="4">
        <f>C39+C41</f>
        <v>1588472.5</v>
      </c>
      <c r="E43" s="4">
        <f>E39+E41</f>
        <v>1618772</v>
      </c>
      <c r="G43" s="4">
        <f>G39+G41</f>
        <v>1756135</v>
      </c>
    </row>
    <row r="44" spans="1:8" ht="15.75" thickTop="1" x14ac:dyDescent="0.25"/>
    <row r="46" spans="1:8" x14ac:dyDescent="0.25">
      <c r="A46" t="s">
        <v>5</v>
      </c>
      <c r="C46" s="1" t="s">
        <v>120</v>
      </c>
      <c r="E46" s="1" t="s">
        <v>120</v>
      </c>
      <c r="G46" s="1" t="s">
        <v>120</v>
      </c>
    </row>
    <row r="47" spans="1:8" x14ac:dyDescent="0.25">
      <c r="A47" t="s">
        <v>6</v>
      </c>
      <c r="C47" s="1" t="s">
        <v>120</v>
      </c>
      <c r="E47" s="1" t="s">
        <v>120</v>
      </c>
      <c r="G47" s="1" t="s">
        <v>120</v>
      </c>
    </row>
    <row r="48" spans="1:8" x14ac:dyDescent="0.25">
      <c r="A48" t="s">
        <v>7</v>
      </c>
      <c r="C48" s="1" t="s">
        <v>120</v>
      </c>
      <c r="E48" s="1" t="s">
        <v>120</v>
      </c>
      <c r="G48" s="1" t="s">
        <v>120</v>
      </c>
    </row>
    <row r="49" spans="1:7" x14ac:dyDescent="0.25">
      <c r="A49" t="s">
        <v>8</v>
      </c>
      <c r="C49" s="1" t="s">
        <v>120</v>
      </c>
      <c r="E49" s="1" t="s">
        <v>120</v>
      </c>
      <c r="G49" s="1" t="s">
        <v>120</v>
      </c>
    </row>
    <row r="50" spans="1:7" x14ac:dyDescent="0.25">
      <c r="A50" t="s">
        <v>9</v>
      </c>
      <c r="C50" s="1" t="s">
        <v>120</v>
      </c>
      <c r="E50" s="1" t="s">
        <v>120</v>
      </c>
      <c r="G50" s="1" t="s">
        <v>120</v>
      </c>
    </row>
    <row r="51" spans="1:7" x14ac:dyDescent="0.25">
      <c r="A51" t="s">
        <v>10</v>
      </c>
      <c r="C51" s="1" t="s">
        <v>120</v>
      </c>
      <c r="E51" s="1" t="s">
        <v>120</v>
      </c>
      <c r="G51" s="1" t="s">
        <v>120</v>
      </c>
    </row>
    <row r="52" spans="1:7" x14ac:dyDescent="0.25">
      <c r="A52" t="s">
        <v>11</v>
      </c>
      <c r="C52" s="1" t="s">
        <v>120</v>
      </c>
      <c r="E52" s="1" t="s">
        <v>120</v>
      </c>
      <c r="G52" s="1" t="s">
        <v>120</v>
      </c>
    </row>
    <row r="53" spans="1:7" x14ac:dyDescent="0.25">
      <c r="A53" t="s">
        <v>12</v>
      </c>
      <c r="C53" s="1" t="s">
        <v>120</v>
      </c>
      <c r="E53" s="1" t="s">
        <v>120</v>
      </c>
      <c r="G53" s="1" t="s">
        <v>120</v>
      </c>
    </row>
    <row r="54" spans="1:7" x14ac:dyDescent="0.25">
      <c r="A54" t="s">
        <v>13</v>
      </c>
      <c r="C54" s="1" t="s">
        <v>120</v>
      </c>
      <c r="E54" s="1" t="s">
        <v>120</v>
      </c>
      <c r="G54" s="1" t="s">
        <v>120</v>
      </c>
    </row>
    <row r="55" spans="1:7" x14ac:dyDescent="0.25">
      <c r="A55" t="s">
        <v>14</v>
      </c>
      <c r="C55" s="1" t="s">
        <v>120</v>
      </c>
      <c r="E55" s="1" t="s">
        <v>120</v>
      </c>
      <c r="G55" s="1" t="s">
        <v>120</v>
      </c>
    </row>
    <row r="56" spans="1:7" x14ac:dyDescent="0.25">
      <c r="A56" t="s">
        <v>15</v>
      </c>
      <c r="C56" s="1" t="s">
        <v>120</v>
      </c>
      <c r="E56" s="1" t="s">
        <v>120</v>
      </c>
      <c r="G56" s="1" t="s">
        <v>120</v>
      </c>
    </row>
  </sheetData>
  <pageMargins left="0.2" right="0.2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28B67-ED8B-4669-87A0-33464027787F}">
  <dimension ref="A1:AA112"/>
  <sheetViews>
    <sheetView tabSelected="1" workbookViewId="0">
      <selection activeCell="E112" sqref="E112"/>
    </sheetView>
  </sheetViews>
  <sheetFormatPr defaultRowHeight="15" x14ac:dyDescent="0.25"/>
  <cols>
    <col min="1" max="1" width="41.85546875" bestFit="1" customWidth="1"/>
    <col min="4" max="4" width="2.85546875" customWidth="1"/>
    <col min="5" max="5" width="13.7109375" style="3" customWidth="1"/>
    <col min="6" max="6" width="18.140625" style="3" customWidth="1"/>
    <col min="7" max="7" width="2.85546875" customWidth="1"/>
    <col min="8" max="8" width="13.7109375" style="3" customWidth="1"/>
    <col min="9" max="9" width="18.140625" style="3" customWidth="1"/>
    <col min="10" max="10" width="4.140625" style="3" customWidth="1"/>
    <col min="11" max="11" width="13.7109375" style="3" customWidth="1"/>
    <col min="12" max="12" width="18.140625" style="3" customWidth="1"/>
    <col min="13" max="13" width="3.42578125" style="3" customWidth="1"/>
    <col min="14" max="14" width="13.7109375" style="3" customWidth="1"/>
    <col min="15" max="15" width="18.140625" style="3" customWidth="1"/>
    <col min="16" max="16" width="3.28515625" style="11" customWidth="1"/>
    <col min="17" max="17" width="13.7109375" style="3" customWidth="1"/>
    <col min="18" max="18" width="18.140625" style="3" customWidth="1"/>
    <col min="19" max="19" width="3.42578125" style="11" customWidth="1"/>
    <col min="20" max="20" width="13.7109375" style="3" customWidth="1"/>
    <col min="21" max="21" width="18.140625" style="3" customWidth="1"/>
    <col min="22" max="22" width="3.28515625" style="3" customWidth="1"/>
    <col min="23" max="23" width="13.7109375" style="3" customWidth="1"/>
    <col min="24" max="24" width="18.140625" style="3" customWidth="1"/>
    <col min="25" max="25" width="2.5703125" style="3" customWidth="1"/>
    <col min="26" max="26" width="13.7109375" style="3" customWidth="1"/>
    <col min="27" max="27" width="18.140625" style="3" customWidth="1"/>
  </cols>
  <sheetData>
    <row r="1" spans="1:27" x14ac:dyDescent="0.25">
      <c r="A1" s="5" t="s">
        <v>0</v>
      </c>
    </row>
    <row r="2" spans="1:27" x14ac:dyDescent="0.25">
      <c r="A2" s="5" t="s">
        <v>1</v>
      </c>
    </row>
    <row r="3" spans="1:27" x14ac:dyDescent="0.25">
      <c r="E3" s="9" t="s">
        <v>114</v>
      </c>
      <c r="F3" s="2"/>
      <c r="H3" s="2" t="s">
        <v>122</v>
      </c>
      <c r="I3" s="2"/>
      <c r="J3" s="11"/>
      <c r="K3" s="9" t="s">
        <v>115</v>
      </c>
      <c r="L3" s="2"/>
      <c r="M3" s="11"/>
      <c r="N3" s="9" t="s">
        <v>118</v>
      </c>
      <c r="O3" s="2"/>
      <c r="Q3" s="9" t="s">
        <v>113</v>
      </c>
      <c r="R3" s="2"/>
      <c r="T3" s="2" t="s">
        <v>112</v>
      </c>
      <c r="U3" s="2"/>
      <c r="W3" s="9" t="s">
        <v>117</v>
      </c>
      <c r="X3" s="2"/>
      <c r="Z3" s="2" t="s">
        <v>121</v>
      </c>
      <c r="AA3" s="2"/>
    </row>
    <row r="5" spans="1:27" x14ac:dyDescent="0.25">
      <c r="A5" s="6" t="s">
        <v>17</v>
      </c>
      <c r="B5" s="6" t="s">
        <v>18</v>
      </c>
      <c r="C5" s="6" t="s">
        <v>25</v>
      </c>
    </row>
    <row r="6" spans="1:27" x14ac:dyDescent="0.25">
      <c r="A6" t="s">
        <v>16</v>
      </c>
      <c r="B6">
        <v>50</v>
      </c>
      <c r="C6" t="s">
        <v>26</v>
      </c>
      <c r="E6" s="2">
        <v>25</v>
      </c>
      <c r="F6" s="2">
        <f>E6*B6</f>
        <v>1250</v>
      </c>
      <c r="H6" s="2">
        <v>19</v>
      </c>
      <c r="I6" s="2">
        <f>H6*B6</f>
        <v>950</v>
      </c>
      <c r="J6" s="11"/>
      <c r="K6" s="2">
        <v>19</v>
      </c>
      <c r="L6" s="2">
        <f>K6*B6</f>
        <v>950</v>
      </c>
      <c r="M6" s="11"/>
      <c r="N6" s="2">
        <v>20</v>
      </c>
      <c r="O6" s="2">
        <f>N6*B6</f>
        <v>1000</v>
      </c>
      <c r="Q6" s="2">
        <v>20</v>
      </c>
      <c r="R6" s="2">
        <f>Q6*B6</f>
        <v>1000</v>
      </c>
      <c r="T6" s="2">
        <v>5</v>
      </c>
      <c r="U6" s="2">
        <f>T6*B6</f>
        <v>250</v>
      </c>
      <c r="W6" s="2">
        <v>8.5</v>
      </c>
      <c r="X6" s="2">
        <f>W6*B6</f>
        <v>425</v>
      </c>
      <c r="Z6" s="2">
        <v>100</v>
      </c>
      <c r="AA6" s="2">
        <f>Z6*B6</f>
        <v>5000</v>
      </c>
    </row>
    <row r="7" spans="1:27" x14ac:dyDescent="0.25">
      <c r="A7" t="s">
        <v>20</v>
      </c>
      <c r="B7">
        <v>4</v>
      </c>
      <c r="C7" t="s">
        <v>27</v>
      </c>
      <c r="E7" s="2">
        <v>375</v>
      </c>
      <c r="F7" s="2">
        <f>E7*B7</f>
        <v>1500</v>
      </c>
      <c r="H7" s="2">
        <v>360</v>
      </c>
      <c r="I7" s="2">
        <f>H7*B7</f>
        <v>1440</v>
      </c>
      <c r="J7" s="11"/>
      <c r="K7" s="2">
        <v>250</v>
      </c>
      <c r="L7" s="2">
        <f>K7*B7</f>
        <v>1000</v>
      </c>
      <c r="M7" s="11"/>
      <c r="N7" s="2">
        <v>200</v>
      </c>
      <c r="O7" s="2">
        <f>N7*B7</f>
        <v>800</v>
      </c>
      <c r="Q7" s="2">
        <v>750</v>
      </c>
      <c r="R7" s="2">
        <f>Q7*B7</f>
        <v>3000</v>
      </c>
      <c r="T7" s="2">
        <v>500</v>
      </c>
      <c r="U7" s="2">
        <f t="shared" ref="U7:U70" si="0">T7*B7</f>
        <v>2000</v>
      </c>
      <c r="W7" s="2">
        <v>360</v>
      </c>
      <c r="X7" s="2">
        <f>W7*B7</f>
        <v>1440</v>
      </c>
      <c r="Z7" s="2">
        <v>800</v>
      </c>
      <c r="AA7" s="2">
        <f>Z7*B7</f>
        <v>3200</v>
      </c>
    </row>
    <row r="8" spans="1:27" x14ac:dyDescent="0.25">
      <c r="A8" t="s">
        <v>19</v>
      </c>
      <c r="B8">
        <v>35</v>
      </c>
      <c r="C8" t="s">
        <v>26</v>
      </c>
      <c r="E8" s="2">
        <v>12</v>
      </c>
      <c r="F8" s="2">
        <f>E8*B8</f>
        <v>420</v>
      </c>
      <c r="H8" s="2">
        <v>8</v>
      </c>
      <c r="I8" s="2">
        <f>H8*B8</f>
        <v>280</v>
      </c>
      <c r="J8" s="11"/>
      <c r="K8" s="2">
        <v>5</v>
      </c>
      <c r="L8" s="2">
        <f>K8*B8</f>
        <v>175</v>
      </c>
      <c r="M8" s="11"/>
      <c r="N8" s="2">
        <v>12</v>
      </c>
      <c r="O8" s="2">
        <f>N8*B8</f>
        <v>420</v>
      </c>
      <c r="Q8" s="2">
        <v>20</v>
      </c>
      <c r="R8" s="2">
        <f>Q8*B8</f>
        <v>700</v>
      </c>
      <c r="T8" s="2">
        <v>10</v>
      </c>
      <c r="U8" s="2">
        <f t="shared" si="0"/>
        <v>350</v>
      </c>
      <c r="W8" s="2">
        <v>10</v>
      </c>
      <c r="X8" s="2">
        <f>W8*B8</f>
        <v>350</v>
      </c>
      <c r="Z8" s="2">
        <v>30</v>
      </c>
      <c r="AA8" s="2">
        <f>Z8*B8</f>
        <v>1050</v>
      </c>
    </row>
    <row r="9" spans="1:27" x14ac:dyDescent="0.25">
      <c r="A9" t="s">
        <v>21</v>
      </c>
      <c r="B9">
        <v>3</v>
      </c>
      <c r="C9" t="s">
        <v>27</v>
      </c>
      <c r="E9" s="2">
        <v>1500</v>
      </c>
      <c r="F9" s="2">
        <f>E9*B9</f>
        <v>4500</v>
      </c>
      <c r="H9" s="2">
        <v>2500</v>
      </c>
      <c r="I9" s="2">
        <f>H9*B9</f>
        <v>7500</v>
      </c>
      <c r="J9" s="11"/>
      <c r="K9" s="2">
        <v>3500</v>
      </c>
      <c r="L9" s="2">
        <f>K9*B9</f>
        <v>10500</v>
      </c>
      <c r="M9" s="11"/>
      <c r="N9" s="2">
        <v>1500</v>
      </c>
      <c r="O9" s="2">
        <f>N9*B9</f>
        <v>4500</v>
      </c>
      <c r="Q9" s="2">
        <v>2000</v>
      </c>
      <c r="R9" s="2">
        <f>Q9*B9</f>
        <v>6000</v>
      </c>
      <c r="T9" s="2">
        <v>3500</v>
      </c>
      <c r="U9" s="2">
        <f t="shared" si="0"/>
        <v>10500</v>
      </c>
      <c r="W9" s="2">
        <v>2800</v>
      </c>
      <c r="X9" s="2">
        <f>W9*B9</f>
        <v>8400</v>
      </c>
      <c r="Z9" s="2">
        <v>1600</v>
      </c>
      <c r="AA9" s="2">
        <f>Z9*B9</f>
        <v>4800</v>
      </c>
    </row>
    <row r="10" spans="1:27" x14ac:dyDescent="0.25">
      <c r="A10" t="s">
        <v>22</v>
      </c>
      <c r="B10">
        <v>1</v>
      </c>
      <c r="C10" t="s">
        <v>27</v>
      </c>
      <c r="E10" s="2">
        <v>450</v>
      </c>
      <c r="F10" s="2">
        <f>E10*B10</f>
        <v>450</v>
      </c>
      <c r="H10" s="2">
        <v>500</v>
      </c>
      <c r="I10" s="2">
        <f>H10*B10</f>
        <v>500</v>
      </c>
      <c r="J10" s="11"/>
      <c r="K10" s="2">
        <v>500</v>
      </c>
      <c r="L10" s="2">
        <f>K10*B10</f>
        <v>500</v>
      </c>
      <c r="M10" s="11"/>
      <c r="N10" s="2">
        <v>600</v>
      </c>
      <c r="O10" s="2">
        <f>N10*B10</f>
        <v>600</v>
      </c>
      <c r="Q10" s="2">
        <v>1000</v>
      </c>
      <c r="R10" s="2">
        <f>Q10*B10</f>
        <v>1000</v>
      </c>
      <c r="T10" s="2">
        <v>2000</v>
      </c>
      <c r="U10" s="2">
        <f t="shared" si="0"/>
        <v>2000</v>
      </c>
      <c r="W10" s="2">
        <v>1100</v>
      </c>
      <c r="X10" s="2">
        <f>W10*B10</f>
        <v>1100</v>
      </c>
      <c r="Z10" s="2">
        <v>550</v>
      </c>
      <c r="AA10" s="2">
        <f>Z10*B10</f>
        <v>550</v>
      </c>
    </row>
    <row r="11" spans="1:27" x14ac:dyDescent="0.25">
      <c r="A11" t="s">
        <v>23</v>
      </c>
      <c r="B11">
        <v>550</v>
      </c>
      <c r="C11" t="s">
        <v>28</v>
      </c>
      <c r="E11" s="2">
        <v>45</v>
      </c>
      <c r="F11" s="2">
        <f>E11*B11</f>
        <v>24750</v>
      </c>
      <c r="H11" s="2">
        <v>80</v>
      </c>
      <c r="I11" s="2">
        <f>H11*B11</f>
        <v>44000</v>
      </c>
      <c r="J11" s="11"/>
      <c r="K11" s="2">
        <v>55</v>
      </c>
      <c r="L11" s="2">
        <f>K11*B11</f>
        <v>30250</v>
      </c>
      <c r="M11" s="11"/>
      <c r="N11" s="2">
        <v>22</v>
      </c>
      <c r="O11" s="2">
        <f>N11*B11</f>
        <v>12100</v>
      </c>
      <c r="Q11" s="2">
        <v>60</v>
      </c>
      <c r="R11" s="2">
        <f>Q11*B11</f>
        <v>33000</v>
      </c>
      <c r="T11" s="2">
        <v>50</v>
      </c>
      <c r="U11" s="2">
        <f t="shared" si="0"/>
        <v>27500</v>
      </c>
      <c r="W11" s="2">
        <v>80</v>
      </c>
      <c r="X11" s="2">
        <f>W11*B11</f>
        <v>44000</v>
      </c>
      <c r="Z11" s="2">
        <v>63</v>
      </c>
      <c r="AA11" s="2">
        <f>Z11*B11</f>
        <v>34650</v>
      </c>
    </row>
    <row r="12" spans="1:27" x14ac:dyDescent="0.25">
      <c r="A12" t="s">
        <v>24</v>
      </c>
      <c r="B12">
        <v>50</v>
      </c>
      <c r="C12" t="s">
        <v>28</v>
      </c>
      <c r="E12" s="2">
        <v>55</v>
      </c>
      <c r="F12" s="2">
        <f>E12*B12</f>
        <v>2750</v>
      </c>
      <c r="H12" s="2">
        <v>195</v>
      </c>
      <c r="I12" s="2">
        <f>H12*B12</f>
        <v>9750</v>
      </c>
      <c r="J12" s="11"/>
      <c r="K12" s="2">
        <v>10</v>
      </c>
      <c r="L12" s="2">
        <f>K12*B12</f>
        <v>500</v>
      </c>
      <c r="M12" s="11"/>
      <c r="N12" s="2">
        <v>433</v>
      </c>
      <c r="O12" s="2">
        <f>N12*B12</f>
        <v>21650</v>
      </c>
      <c r="Q12" s="2">
        <v>100</v>
      </c>
      <c r="R12" s="2">
        <f>Q12*B12</f>
        <v>5000</v>
      </c>
      <c r="T12" s="2">
        <v>75</v>
      </c>
      <c r="U12" s="2">
        <f t="shared" si="0"/>
        <v>3750</v>
      </c>
      <c r="W12" s="2">
        <v>110</v>
      </c>
      <c r="X12" s="2">
        <f>W12*B12</f>
        <v>5500</v>
      </c>
      <c r="Z12" s="2">
        <v>70</v>
      </c>
      <c r="AA12" s="2">
        <f>Z12*B12</f>
        <v>3500</v>
      </c>
    </row>
    <row r="13" spans="1:27" x14ac:dyDescent="0.25">
      <c r="A13" t="s">
        <v>29</v>
      </c>
      <c r="B13">
        <v>10</v>
      </c>
      <c r="C13" t="s">
        <v>28</v>
      </c>
      <c r="E13" s="2">
        <v>80</v>
      </c>
      <c r="F13" s="2">
        <f>E13*B13</f>
        <v>800</v>
      </c>
      <c r="H13" s="2">
        <v>650</v>
      </c>
      <c r="I13" s="2">
        <f>H13*B13</f>
        <v>6500</v>
      </c>
      <c r="J13" s="11"/>
      <c r="K13" s="2">
        <v>200</v>
      </c>
      <c r="L13" s="2">
        <f>K13*B13</f>
        <v>2000</v>
      </c>
      <c r="M13" s="11"/>
      <c r="N13" s="2">
        <v>370</v>
      </c>
      <c r="O13" s="2">
        <f>N13*B13</f>
        <v>3700</v>
      </c>
      <c r="Q13" s="2">
        <v>300</v>
      </c>
      <c r="R13" s="2">
        <f>Q13*B13</f>
        <v>3000</v>
      </c>
      <c r="T13" s="2">
        <v>75</v>
      </c>
      <c r="U13" s="2">
        <f t="shared" si="0"/>
        <v>750</v>
      </c>
      <c r="W13" s="2">
        <v>210</v>
      </c>
      <c r="X13" s="2">
        <f>W13*B13</f>
        <v>2100</v>
      </c>
      <c r="Z13" s="2">
        <v>70</v>
      </c>
      <c r="AA13" s="2">
        <f>Z13*B13</f>
        <v>700</v>
      </c>
    </row>
    <row r="14" spans="1:27" x14ac:dyDescent="0.25">
      <c r="A14" t="s">
        <v>32</v>
      </c>
      <c r="B14">
        <v>20</v>
      </c>
      <c r="C14" t="s">
        <v>28</v>
      </c>
      <c r="E14" s="2">
        <v>82</v>
      </c>
      <c r="F14" s="2">
        <f>E14*B14</f>
        <v>1640</v>
      </c>
      <c r="H14" s="2">
        <v>120</v>
      </c>
      <c r="I14" s="2">
        <f>H14*B14</f>
        <v>2400</v>
      </c>
      <c r="J14" s="11"/>
      <c r="K14" s="2">
        <v>75</v>
      </c>
      <c r="L14" s="2">
        <f>K14*B14</f>
        <v>1500</v>
      </c>
      <c r="M14" s="11"/>
      <c r="N14" s="2">
        <v>150</v>
      </c>
      <c r="O14" s="2">
        <f>N14*B14</f>
        <v>3000</v>
      </c>
      <c r="Q14" s="2">
        <v>150</v>
      </c>
      <c r="R14" s="2">
        <f>Q14*B14</f>
        <v>3000</v>
      </c>
      <c r="T14" s="2">
        <v>50</v>
      </c>
      <c r="U14" s="2">
        <f t="shared" si="0"/>
        <v>1000</v>
      </c>
      <c r="W14" s="2">
        <v>150</v>
      </c>
      <c r="X14" s="2">
        <f>W14*B14</f>
        <v>3000</v>
      </c>
      <c r="Z14" s="2">
        <v>25</v>
      </c>
      <c r="AA14" s="2">
        <f>Z14*B14</f>
        <v>500</v>
      </c>
    </row>
    <row r="15" spans="1:27" x14ac:dyDescent="0.25">
      <c r="A15" t="s">
        <v>33</v>
      </c>
      <c r="B15">
        <v>50</v>
      </c>
      <c r="C15" t="s">
        <v>28</v>
      </c>
      <c r="E15" s="2">
        <v>25</v>
      </c>
      <c r="F15" s="2">
        <f>E15*B15</f>
        <v>1250</v>
      </c>
      <c r="H15" s="2">
        <v>70</v>
      </c>
      <c r="I15" s="2">
        <f>H15*B15</f>
        <v>3500</v>
      </c>
      <c r="J15" s="11"/>
      <c r="K15" s="2">
        <v>25</v>
      </c>
      <c r="L15" s="2">
        <f>K15*B15</f>
        <v>1250</v>
      </c>
      <c r="M15" s="11"/>
      <c r="N15" s="2">
        <v>43</v>
      </c>
      <c r="O15" s="2">
        <f>N15*B15</f>
        <v>2150</v>
      </c>
      <c r="Q15" s="2">
        <v>60</v>
      </c>
      <c r="R15" s="2">
        <f>Q15*B15</f>
        <v>3000</v>
      </c>
      <c r="T15" s="2">
        <v>10</v>
      </c>
      <c r="U15" s="2">
        <f t="shared" si="0"/>
        <v>500</v>
      </c>
      <c r="W15" s="2">
        <v>54</v>
      </c>
      <c r="X15" s="2">
        <f>W15*B15</f>
        <v>2700</v>
      </c>
      <c r="Z15" s="2">
        <v>40</v>
      </c>
      <c r="AA15" s="2">
        <f>Z15*B15</f>
        <v>2000</v>
      </c>
    </row>
    <row r="16" spans="1:27" x14ac:dyDescent="0.25">
      <c r="A16" t="s">
        <v>34</v>
      </c>
      <c r="B16">
        <v>425</v>
      </c>
      <c r="C16" t="s">
        <v>28</v>
      </c>
      <c r="E16" s="2">
        <v>47</v>
      </c>
      <c r="F16" s="2">
        <f>E16*B16</f>
        <v>19975</v>
      </c>
      <c r="H16" s="2">
        <v>75</v>
      </c>
      <c r="I16" s="2">
        <f>H16*B16</f>
        <v>31875</v>
      </c>
      <c r="J16" s="11"/>
      <c r="K16" s="2">
        <v>40</v>
      </c>
      <c r="L16" s="2">
        <f>K16*B16</f>
        <v>17000</v>
      </c>
      <c r="M16" s="11"/>
      <c r="N16" s="2">
        <v>36</v>
      </c>
      <c r="O16" s="2">
        <f>N16*B16</f>
        <v>15300</v>
      </c>
      <c r="Q16" s="2">
        <v>65</v>
      </c>
      <c r="R16" s="2">
        <f>Q16*B16</f>
        <v>27625</v>
      </c>
      <c r="T16" s="2">
        <v>50</v>
      </c>
      <c r="U16" s="2">
        <f t="shared" si="0"/>
        <v>21250</v>
      </c>
      <c r="W16" s="2">
        <v>140</v>
      </c>
      <c r="X16" s="2">
        <f>W16*B16</f>
        <v>59500</v>
      </c>
      <c r="Z16" s="2">
        <v>150</v>
      </c>
      <c r="AA16" s="2">
        <f>Z16*B16</f>
        <v>63750</v>
      </c>
    </row>
    <row r="17" spans="1:27" x14ac:dyDescent="0.25">
      <c r="A17" t="s">
        <v>35</v>
      </c>
      <c r="B17">
        <v>10</v>
      </c>
      <c r="C17" t="s">
        <v>31</v>
      </c>
      <c r="E17" s="2">
        <v>75</v>
      </c>
      <c r="F17" s="2">
        <f>E17*B17</f>
        <v>750</v>
      </c>
      <c r="H17" s="2">
        <v>80</v>
      </c>
      <c r="I17" s="2">
        <f>H17*B17</f>
        <v>800</v>
      </c>
      <c r="J17" s="11"/>
      <c r="K17" s="2">
        <v>60</v>
      </c>
      <c r="L17" s="2">
        <f>K17*B17</f>
        <v>600</v>
      </c>
      <c r="M17" s="11"/>
      <c r="N17" s="2">
        <v>107</v>
      </c>
      <c r="O17" s="2">
        <f>N17*B17</f>
        <v>1070</v>
      </c>
      <c r="Q17" s="2">
        <v>100</v>
      </c>
      <c r="R17" s="2">
        <f>Q17*B17</f>
        <v>1000</v>
      </c>
      <c r="T17" s="2">
        <v>35</v>
      </c>
      <c r="U17" s="2">
        <f t="shared" si="0"/>
        <v>350</v>
      </c>
      <c r="W17" s="2">
        <v>75</v>
      </c>
      <c r="X17" s="2">
        <f>W17*B17</f>
        <v>750</v>
      </c>
      <c r="Z17" s="2">
        <v>40</v>
      </c>
      <c r="AA17" s="2">
        <f>Z17*B17</f>
        <v>400</v>
      </c>
    </row>
    <row r="18" spans="1:27" x14ac:dyDescent="0.25">
      <c r="A18" t="s">
        <v>36</v>
      </c>
      <c r="B18">
        <v>1350</v>
      </c>
      <c r="C18" t="s">
        <v>30</v>
      </c>
      <c r="E18" s="2">
        <v>8.25</v>
      </c>
      <c r="F18" s="2">
        <f>E18*B18</f>
        <v>11137.5</v>
      </c>
      <c r="H18" s="2">
        <v>9</v>
      </c>
      <c r="I18" s="2">
        <f>H18*B18</f>
        <v>12150</v>
      </c>
      <c r="J18" s="11"/>
      <c r="K18" s="2">
        <v>12</v>
      </c>
      <c r="L18" s="2">
        <f>K18*B18</f>
        <v>16200</v>
      </c>
      <c r="M18" s="11"/>
      <c r="N18" s="2">
        <v>23</v>
      </c>
      <c r="O18" s="2">
        <f>N18*B18</f>
        <v>31050</v>
      </c>
      <c r="Q18" s="2">
        <v>12</v>
      </c>
      <c r="R18" s="2">
        <f>Q18*B18</f>
        <v>16200</v>
      </c>
      <c r="T18" s="2">
        <v>4.75</v>
      </c>
      <c r="U18" s="2">
        <f t="shared" si="0"/>
        <v>6412.5</v>
      </c>
      <c r="W18" s="2">
        <v>18</v>
      </c>
      <c r="X18" s="2">
        <f>W18*B18</f>
        <v>24300</v>
      </c>
      <c r="Z18" s="2">
        <v>15</v>
      </c>
      <c r="AA18" s="2">
        <f>Z18*B18</f>
        <v>20250</v>
      </c>
    </row>
    <row r="19" spans="1:27" x14ac:dyDescent="0.25">
      <c r="A19" t="s">
        <v>37</v>
      </c>
      <c r="B19">
        <v>14</v>
      </c>
      <c r="C19" t="s">
        <v>27</v>
      </c>
      <c r="E19" s="2">
        <v>550</v>
      </c>
      <c r="F19" s="2">
        <f>E19*B19</f>
        <v>7700</v>
      </c>
      <c r="H19" s="2">
        <v>325</v>
      </c>
      <c r="I19" s="2">
        <f>H19*B19</f>
        <v>4550</v>
      </c>
      <c r="J19" s="11"/>
      <c r="K19" s="2">
        <v>550</v>
      </c>
      <c r="L19" s="2">
        <f>K19*B19</f>
        <v>7700</v>
      </c>
      <c r="M19" s="11"/>
      <c r="N19" s="2">
        <v>850</v>
      </c>
      <c r="O19" s="2">
        <f>N19*B19</f>
        <v>11900</v>
      </c>
      <c r="Q19" s="2">
        <v>700</v>
      </c>
      <c r="R19" s="2">
        <f>Q19*B19</f>
        <v>9800</v>
      </c>
      <c r="T19" s="2">
        <v>500</v>
      </c>
      <c r="U19" s="2">
        <f t="shared" si="0"/>
        <v>7000</v>
      </c>
      <c r="W19" s="2">
        <v>625</v>
      </c>
      <c r="X19" s="2">
        <f>W19*B19</f>
        <v>8750</v>
      </c>
      <c r="Z19" s="2">
        <v>700</v>
      </c>
      <c r="AA19" s="2">
        <f>Z19*B19</f>
        <v>9800</v>
      </c>
    </row>
    <row r="20" spans="1:27" x14ac:dyDescent="0.25">
      <c r="A20" t="s">
        <v>38</v>
      </c>
      <c r="B20">
        <v>5</v>
      </c>
      <c r="C20" t="s">
        <v>26</v>
      </c>
      <c r="E20" s="2">
        <v>425</v>
      </c>
      <c r="F20" s="2">
        <f>E20*B20</f>
        <v>2125</v>
      </c>
      <c r="H20" s="2">
        <v>325</v>
      </c>
      <c r="I20" s="2">
        <f>H20*B20</f>
        <v>1625</v>
      </c>
      <c r="J20" s="11"/>
      <c r="K20" s="2">
        <v>300</v>
      </c>
      <c r="L20" s="2">
        <f>K20*B20</f>
        <v>1500</v>
      </c>
      <c r="M20" s="11"/>
      <c r="N20" s="2">
        <v>500</v>
      </c>
      <c r="O20" s="2">
        <f>N20*B20</f>
        <v>2500</v>
      </c>
      <c r="Q20" s="2">
        <v>1200</v>
      </c>
      <c r="R20" s="2">
        <f>Q20*B20</f>
        <v>6000</v>
      </c>
      <c r="T20" s="2">
        <v>950</v>
      </c>
      <c r="U20" s="2">
        <f t="shared" si="0"/>
        <v>4750</v>
      </c>
      <c r="W20" s="2">
        <v>990</v>
      </c>
      <c r="X20" s="2">
        <f>W20*B20</f>
        <v>4950</v>
      </c>
      <c r="Z20" s="2">
        <v>600</v>
      </c>
      <c r="AA20" s="2">
        <f>Z20*B20</f>
        <v>3000</v>
      </c>
    </row>
    <row r="21" spans="1:27" x14ac:dyDescent="0.25">
      <c r="A21" t="s">
        <v>39</v>
      </c>
      <c r="B21">
        <v>3</v>
      </c>
      <c r="C21" t="s">
        <v>27</v>
      </c>
      <c r="E21" s="2">
        <v>550</v>
      </c>
      <c r="F21" s="2">
        <f>E21*B21</f>
        <v>1650</v>
      </c>
      <c r="H21" s="2">
        <v>325</v>
      </c>
      <c r="I21" s="2">
        <f>H21*B21</f>
        <v>975</v>
      </c>
      <c r="J21" s="11"/>
      <c r="K21" s="2">
        <v>550</v>
      </c>
      <c r="L21" s="2">
        <f>K21*B21</f>
        <v>1650</v>
      </c>
      <c r="M21" s="11"/>
      <c r="N21" s="2">
        <v>850</v>
      </c>
      <c r="O21" s="2">
        <f>N21*B21</f>
        <v>2550</v>
      </c>
      <c r="Q21" s="2">
        <v>700</v>
      </c>
      <c r="R21" s="2">
        <f>Q21*B21</f>
        <v>2100</v>
      </c>
      <c r="T21" s="2">
        <v>600</v>
      </c>
      <c r="U21" s="2">
        <f t="shared" si="0"/>
        <v>1800</v>
      </c>
      <c r="W21" s="2">
        <v>625</v>
      </c>
      <c r="X21" s="2">
        <f>W21*B21</f>
        <v>1875</v>
      </c>
      <c r="Z21" s="2">
        <v>700</v>
      </c>
      <c r="AA21" s="2">
        <f>Z21*B21</f>
        <v>2100</v>
      </c>
    </row>
    <row r="22" spans="1:27" x14ac:dyDescent="0.25">
      <c r="A22" t="s">
        <v>41</v>
      </c>
      <c r="B22">
        <v>10</v>
      </c>
      <c r="C22" t="s">
        <v>27</v>
      </c>
      <c r="E22" s="2">
        <v>1150</v>
      </c>
      <c r="F22" s="2">
        <f>E22*B22</f>
        <v>11500</v>
      </c>
      <c r="H22" s="2">
        <v>625</v>
      </c>
      <c r="I22" s="2">
        <f>H22*B22</f>
        <v>6250</v>
      </c>
      <c r="J22" s="11"/>
      <c r="K22" s="2">
        <v>1250</v>
      </c>
      <c r="L22" s="2">
        <f>K22*B22</f>
        <v>12500</v>
      </c>
      <c r="M22" s="11"/>
      <c r="N22" s="2">
        <v>1600</v>
      </c>
      <c r="O22" s="2">
        <f>N22*B22</f>
        <v>16000</v>
      </c>
      <c r="Q22" s="2">
        <v>1300</v>
      </c>
      <c r="R22" s="2">
        <f>Q22*B22</f>
        <v>13000</v>
      </c>
      <c r="T22" s="2">
        <v>1000</v>
      </c>
      <c r="U22" s="2">
        <f t="shared" si="0"/>
        <v>10000</v>
      </c>
      <c r="W22" s="2">
        <v>1350</v>
      </c>
      <c r="X22" s="2">
        <f>W22*B22</f>
        <v>13500</v>
      </c>
      <c r="Z22" s="2">
        <v>1300</v>
      </c>
      <c r="AA22" s="2">
        <f>Z22*B22</f>
        <v>13000</v>
      </c>
    </row>
    <row r="23" spans="1:27" x14ac:dyDescent="0.25">
      <c r="A23" t="s">
        <v>42</v>
      </c>
      <c r="B23">
        <v>10</v>
      </c>
      <c r="C23" t="s">
        <v>27</v>
      </c>
      <c r="E23" s="2">
        <v>125</v>
      </c>
      <c r="F23" s="2">
        <f>E23*B23</f>
        <v>1250</v>
      </c>
      <c r="H23" s="2">
        <v>200</v>
      </c>
      <c r="I23" s="2">
        <f>H23*B23</f>
        <v>2000</v>
      </c>
      <c r="J23" s="11"/>
      <c r="K23" s="2">
        <v>50</v>
      </c>
      <c r="L23" s="2">
        <f>K23*B23</f>
        <v>500</v>
      </c>
      <c r="M23" s="11"/>
      <c r="N23" s="2">
        <v>200</v>
      </c>
      <c r="O23" s="2">
        <f>N23*B23</f>
        <v>2000</v>
      </c>
      <c r="Q23" s="2">
        <v>150</v>
      </c>
      <c r="R23" s="2">
        <f>Q23*B23</f>
        <v>1500</v>
      </c>
      <c r="T23" s="2">
        <v>100</v>
      </c>
      <c r="U23" s="2">
        <f t="shared" si="0"/>
        <v>1000</v>
      </c>
      <c r="W23" s="2">
        <v>252</v>
      </c>
      <c r="X23" s="2">
        <f>W23*B23</f>
        <v>2520</v>
      </c>
      <c r="Z23" s="2">
        <v>400</v>
      </c>
      <c r="AA23" s="2">
        <f>Z23*B23</f>
        <v>4000</v>
      </c>
    </row>
    <row r="24" spans="1:27" x14ac:dyDescent="0.25">
      <c r="A24" t="s">
        <v>43</v>
      </c>
      <c r="B24">
        <v>40</v>
      </c>
      <c r="C24" t="s">
        <v>28</v>
      </c>
      <c r="E24" s="2">
        <v>275</v>
      </c>
      <c r="F24" s="2">
        <f>E24*B24</f>
        <v>11000</v>
      </c>
      <c r="H24" s="2">
        <v>295</v>
      </c>
      <c r="I24" s="2">
        <f>H24*B24</f>
        <v>11800</v>
      </c>
      <c r="J24" s="11"/>
      <c r="K24" s="2">
        <v>600</v>
      </c>
      <c r="L24" s="2">
        <f>K24*B24</f>
        <v>24000</v>
      </c>
      <c r="M24" s="11"/>
      <c r="N24" s="2">
        <v>275</v>
      </c>
      <c r="O24" s="2">
        <f>N24*B24</f>
        <v>11000</v>
      </c>
      <c r="Q24" s="2">
        <v>400</v>
      </c>
      <c r="R24" s="2">
        <f>Q24*B24</f>
        <v>16000</v>
      </c>
      <c r="T24" s="2">
        <v>100</v>
      </c>
      <c r="U24" s="2">
        <f t="shared" si="0"/>
        <v>4000</v>
      </c>
      <c r="W24" s="2">
        <v>300</v>
      </c>
      <c r="X24" s="2">
        <f>W24*B24</f>
        <v>12000</v>
      </c>
      <c r="Z24" s="2">
        <v>100</v>
      </c>
      <c r="AA24" s="2">
        <f>Z24*B24</f>
        <v>4000</v>
      </c>
    </row>
    <row r="25" spans="1:27" x14ac:dyDescent="0.25">
      <c r="A25" t="s">
        <v>44</v>
      </c>
      <c r="B25">
        <v>80</v>
      </c>
      <c r="C25" t="s">
        <v>26</v>
      </c>
      <c r="E25" s="2">
        <v>145</v>
      </c>
      <c r="F25" s="2">
        <f>E25*B25</f>
        <v>11600</v>
      </c>
      <c r="H25" s="2">
        <v>310</v>
      </c>
      <c r="I25" s="2">
        <f>H25*B25</f>
        <v>24800</v>
      </c>
      <c r="J25" s="11"/>
      <c r="K25" s="2">
        <v>150</v>
      </c>
      <c r="L25" s="2">
        <f>K25*B25</f>
        <v>12000</v>
      </c>
      <c r="M25" s="11"/>
      <c r="N25" s="2">
        <v>288</v>
      </c>
      <c r="O25" s="2">
        <f>N25*B25</f>
        <v>23040</v>
      </c>
      <c r="Q25" s="2">
        <v>235</v>
      </c>
      <c r="R25" s="2">
        <f>Q25*B25</f>
        <v>18800</v>
      </c>
      <c r="T25" s="2">
        <v>100</v>
      </c>
      <c r="U25" s="2">
        <f t="shared" si="0"/>
        <v>8000</v>
      </c>
      <c r="W25" s="2">
        <v>250</v>
      </c>
      <c r="X25" s="2">
        <f>W25*B25</f>
        <v>20000</v>
      </c>
      <c r="Z25" s="2">
        <v>340</v>
      </c>
      <c r="AA25" s="2">
        <f>Z25*B25</f>
        <v>27200</v>
      </c>
    </row>
    <row r="26" spans="1:27" x14ac:dyDescent="0.25">
      <c r="A26" t="s">
        <v>45</v>
      </c>
      <c r="B26">
        <v>4</v>
      </c>
      <c r="C26" t="s">
        <v>27</v>
      </c>
      <c r="E26" s="2">
        <v>375</v>
      </c>
      <c r="F26" s="2">
        <f>E26*B26</f>
        <v>1500</v>
      </c>
      <c r="H26" s="2">
        <v>200</v>
      </c>
      <c r="I26" s="2">
        <f>H26*B26</f>
        <v>800</v>
      </c>
      <c r="J26" s="11"/>
      <c r="K26" s="2">
        <v>300</v>
      </c>
      <c r="L26" s="2">
        <f>K26*B26</f>
        <v>1200</v>
      </c>
      <c r="M26" s="11"/>
      <c r="N26" s="2">
        <v>150</v>
      </c>
      <c r="O26" s="2">
        <f>N26*B26</f>
        <v>600</v>
      </c>
      <c r="Q26" s="2">
        <v>500</v>
      </c>
      <c r="R26" s="2">
        <f>Q26*B26</f>
        <v>2000</v>
      </c>
      <c r="T26" s="2">
        <v>300</v>
      </c>
      <c r="U26" s="2">
        <f t="shared" si="0"/>
        <v>1200</v>
      </c>
      <c r="W26" s="2">
        <v>250</v>
      </c>
      <c r="X26" s="2">
        <f>W26*B26</f>
        <v>1000</v>
      </c>
      <c r="Z26" s="2">
        <v>100</v>
      </c>
      <c r="AA26" s="2">
        <f>Z26*B26</f>
        <v>400</v>
      </c>
    </row>
    <row r="27" spans="1:27" x14ac:dyDescent="0.25">
      <c r="A27" t="s">
        <v>46</v>
      </c>
      <c r="B27">
        <v>1</v>
      </c>
      <c r="C27" t="s">
        <v>40</v>
      </c>
      <c r="E27" s="2">
        <v>32000</v>
      </c>
      <c r="F27" s="2">
        <f>E27*B27</f>
        <v>32000</v>
      </c>
      <c r="H27" s="2">
        <v>17500</v>
      </c>
      <c r="I27" s="2">
        <f>H27*B27</f>
        <v>17500</v>
      </c>
      <c r="J27" s="11"/>
      <c r="K27" s="2">
        <v>26000</v>
      </c>
      <c r="L27" s="2">
        <f>K27*B27</f>
        <v>26000</v>
      </c>
      <c r="M27" s="11"/>
      <c r="N27" s="2">
        <v>22000</v>
      </c>
      <c r="O27" s="2">
        <f>N27*B27</f>
        <v>22000</v>
      </c>
      <c r="Q27" s="2">
        <v>8000</v>
      </c>
      <c r="R27" s="2">
        <f>Q27*B27</f>
        <v>8000</v>
      </c>
      <c r="T27" s="2">
        <v>20000</v>
      </c>
      <c r="U27" s="2">
        <f t="shared" si="0"/>
        <v>20000</v>
      </c>
      <c r="W27" s="2">
        <v>15500</v>
      </c>
      <c r="X27" s="2">
        <f>W27*B27</f>
        <v>15500</v>
      </c>
      <c r="Z27" s="2">
        <v>10000</v>
      </c>
      <c r="AA27" s="2">
        <f>Z27*B27</f>
        <v>10000</v>
      </c>
    </row>
    <row r="28" spans="1:27" x14ac:dyDescent="0.25">
      <c r="A28" t="s">
        <v>47</v>
      </c>
      <c r="B28">
        <v>1</v>
      </c>
      <c r="C28" t="s">
        <v>27</v>
      </c>
      <c r="E28" s="2">
        <v>4500</v>
      </c>
      <c r="F28" s="2">
        <f>E28*B28</f>
        <v>4500</v>
      </c>
      <c r="H28" s="2">
        <v>4100</v>
      </c>
      <c r="I28" s="2">
        <f>H28*B28</f>
        <v>4100</v>
      </c>
      <c r="J28" s="11"/>
      <c r="K28" s="2">
        <v>4000</v>
      </c>
      <c r="L28" s="2">
        <f>K28*B28</f>
        <v>4000</v>
      </c>
      <c r="M28" s="11"/>
      <c r="N28" s="2">
        <v>3500</v>
      </c>
      <c r="O28" s="2">
        <f>N28*B28</f>
        <v>3500</v>
      </c>
      <c r="Q28" s="2">
        <v>5000</v>
      </c>
      <c r="R28" s="2">
        <f>Q28*B28</f>
        <v>5000</v>
      </c>
      <c r="T28" s="2">
        <v>5000</v>
      </c>
      <c r="U28" s="2">
        <f t="shared" si="0"/>
        <v>5000</v>
      </c>
      <c r="W28" s="2">
        <v>2500</v>
      </c>
      <c r="X28" s="2">
        <f>W28*B28</f>
        <v>2500</v>
      </c>
      <c r="Z28" s="2">
        <v>6000</v>
      </c>
      <c r="AA28" s="2">
        <f>Z28*B28</f>
        <v>6000</v>
      </c>
    </row>
    <row r="29" spans="1:27" x14ac:dyDescent="0.25">
      <c r="A29" t="s">
        <v>48</v>
      </c>
      <c r="B29">
        <v>5150</v>
      </c>
      <c r="C29" t="s">
        <v>30</v>
      </c>
      <c r="E29" s="2">
        <v>7.75</v>
      </c>
      <c r="F29" s="2">
        <f>E29*B29</f>
        <v>39912.5</v>
      </c>
      <c r="H29" s="2">
        <v>6.85</v>
      </c>
      <c r="I29" s="2">
        <f>H29*B29</f>
        <v>35277.5</v>
      </c>
      <c r="J29" s="11"/>
      <c r="K29" s="2">
        <v>7</v>
      </c>
      <c r="L29" s="2">
        <f>K29*B29</f>
        <v>36050</v>
      </c>
      <c r="M29" s="11"/>
      <c r="N29" s="2">
        <v>10</v>
      </c>
      <c r="O29" s="2">
        <f>N29*B29</f>
        <v>51500</v>
      </c>
      <c r="Q29" s="2">
        <v>7</v>
      </c>
      <c r="R29" s="2">
        <f>Q29*B29</f>
        <v>36050</v>
      </c>
      <c r="T29" s="2">
        <v>9</v>
      </c>
      <c r="U29" s="2">
        <f t="shared" si="0"/>
        <v>46350</v>
      </c>
      <c r="W29" s="2">
        <v>6.5</v>
      </c>
      <c r="X29" s="2">
        <f>W29*B29</f>
        <v>33475</v>
      </c>
      <c r="Z29" s="2">
        <v>11</v>
      </c>
      <c r="AA29" s="2">
        <f>Z29*B29</f>
        <v>56650</v>
      </c>
    </row>
    <row r="30" spans="1:27" x14ac:dyDescent="0.25">
      <c r="A30" t="s">
        <v>49</v>
      </c>
      <c r="B30">
        <v>50</v>
      </c>
      <c r="C30" t="s">
        <v>30</v>
      </c>
      <c r="E30" s="2">
        <v>72</v>
      </c>
      <c r="F30" s="2">
        <f>E30*B30</f>
        <v>3600</v>
      </c>
      <c r="H30" s="2">
        <v>70</v>
      </c>
      <c r="I30" s="2">
        <f>H30*B30</f>
        <v>3500</v>
      </c>
      <c r="J30" s="11"/>
      <c r="K30" s="2">
        <v>80</v>
      </c>
      <c r="L30" s="2">
        <f>K30*B30</f>
        <v>4000</v>
      </c>
      <c r="M30" s="11"/>
      <c r="N30" s="2">
        <v>58</v>
      </c>
      <c r="O30" s="2">
        <f>N30*B30</f>
        <v>2900</v>
      </c>
      <c r="Q30" s="2">
        <v>100</v>
      </c>
      <c r="R30" s="2">
        <f>Q30*B30</f>
        <v>5000</v>
      </c>
      <c r="T30" s="2">
        <v>125</v>
      </c>
      <c r="U30" s="2">
        <f t="shared" si="0"/>
        <v>6250</v>
      </c>
      <c r="W30" s="2">
        <v>110</v>
      </c>
      <c r="X30" s="2">
        <f>W30*B30</f>
        <v>5500</v>
      </c>
      <c r="Z30" s="2">
        <v>200</v>
      </c>
      <c r="AA30" s="2">
        <f>Z30*B30</f>
        <v>10000</v>
      </c>
    </row>
    <row r="31" spans="1:27" x14ac:dyDescent="0.25">
      <c r="A31" t="s">
        <v>50</v>
      </c>
      <c r="B31">
        <v>600</v>
      </c>
      <c r="C31" t="s">
        <v>31</v>
      </c>
      <c r="E31" s="2">
        <v>142</v>
      </c>
      <c r="F31" s="2">
        <f>E31*B31</f>
        <v>85200</v>
      </c>
      <c r="H31" s="2">
        <v>130</v>
      </c>
      <c r="I31" s="2">
        <f>H31*B31</f>
        <v>78000</v>
      </c>
      <c r="J31" s="11"/>
      <c r="K31" s="2">
        <v>140</v>
      </c>
      <c r="L31" s="2">
        <f>K31*B31</f>
        <v>84000</v>
      </c>
      <c r="M31" s="11"/>
      <c r="N31" s="2">
        <v>170</v>
      </c>
      <c r="O31" s="2">
        <f>N31*B31</f>
        <v>102000</v>
      </c>
      <c r="Q31" s="2">
        <v>136</v>
      </c>
      <c r="R31" s="2">
        <f>Q31*B31</f>
        <v>81600</v>
      </c>
      <c r="T31" s="2">
        <v>218</v>
      </c>
      <c r="U31" s="2">
        <f t="shared" si="0"/>
        <v>130800</v>
      </c>
      <c r="W31" s="2">
        <v>155</v>
      </c>
      <c r="X31" s="2">
        <f>W31*B31</f>
        <v>93000</v>
      </c>
      <c r="Z31" s="2">
        <v>145</v>
      </c>
      <c r="AA31" s="2">
        <f>Z31*B31</f>
        <v>87000</v>
      </c>
    </row>
    <row r="32" spans="1:27" x14ac:dyDescent="0.25">
      <c r="A32" t="s">
        <v>51</v>
      </c>
      <c r="B32">
        <v>425</v>
      </c>
      <c r="C32" t="s">
        <v>54</v>
      </c>
      <c r="E32" s="2">
        <v>12</v>
      </c>
      <c r="F32" s="2">
        <f>E32*B32</f>
        <v>5100</v>
      </c>
      <c r="H32" s="2">
        <v>9</v>
      </c>
      <c r="I32" s="2">
        <f>H32*B32</f>
        <v>3825</v>
      </c>
      <c r="J32" s="11"/>
      <c r="K32" s="2">
        <v>11</v>
      </c>
      <c r="L32" s="2">
        <f>K32*B32</f>
        <v>4675</v>
      </c>
      <c r="M32" s="11"/>
      <c r="N32" s="2">
        <v>11</v>
      </c>
      <c r="O32" s="2">
        <f>N32*B32</f>
        <v>4675</v>
      </c>
      <c r="Q32" s="2">
        <v>10</v>
      </c>
      <c r="R32" s="2">
        <f>Q32*B32</f>
        <v>4250</v>
      </c>
      <c r="T32" s="2">
        <v>20</v>
      </c>
      <c r="U32" s="2">
        <f t="shared" si="0"/>
        <v>8500</v>
      </c>
      <c r="W32" s="2">
        <v>10</v>
      </c>
      <c r="X32" s="2">
        <f>W32*B32</f>
        <v>4250</v>
      </c>
      <c r="Z32" s="2">
        <v>11</v>
      </c>
      <c r="AA32" s="2">
        <f>Z32*B32</f>
        <v>4675</v>
      </c>
    </row>
    <row r="33" spans="1:27" x14ac:dyDescent="0.25">
      <c r="A33" t="s">
        <v>52</v>
      </c>
      <c r="B33">
        <v>2700</v>
      </c>
      <c r="C33" t="s">
        <v>26</v>
      </c>
      <c r="E33" s="2">
        <v>2.5</v>
      </c>
      <c r="F33" s="2">
        <f>E33*B33</f>
        <v>6750</v>
      </c>
      <c r="H33" s="2">
        <v>0.85</v>
      </c>
      <c r="I33" s="2">
        <f>H33*B33</f>
        <v>2295</v>
      </c>
      <c r="J33" s="11"/>
      <c r="K33" s="2">
        <v>1.5</v>
      </c>
      <c r="L33" s="2">
        <f>K33*B33</f>
        <v>4050</v>
      </c>
      <c r="M33" s="11"/>
      <c r="N33" s="2">
        <v>1.5</v>
      </c>
      <c r="O33" s="2">
        <f>N33*B33</f>
        <v>4050</v>
      </c>
      <c r="Q33" s="2">
        <v>2</v>
      </c>
      <c r="R33" s="2">
        <f>Q33*B33</f>
        <v>5400</v>
      </c>
      <c r="T33" s="2">
        <v>3</v>
      </c>
      <c r="U33" s="2">
        <f t="shared" si="0"/>
        <v>8100</v>
      </c>
      <c r="W33" s="2">
        <v>1</v>
      </c>
      <c r="X33" s="2">
        <f>W33*B33</f>
        <v>2700</v>
      </c>
      <c r="Z33" s="2">
        <v>1</v>
      </c>
      <c r="AA33" s="2">
        <f>Z33*B33</f>
        <v>2700</v>
      </c>
    </row>
    <row r="34" spans="1:27" x14ac:dyDescent="0.25">
      <c r="A34" t="s">
        <v>53</v>
      </c>
      <c r="B34">
        <v>65</v>
      </c>
      <c r="C34" t="s">
        <v>31</v>
      </c>
      <c r="E34" s="2">
        <v>205</v>
      </c>
      <c r="F34" s="2">
        <f>E34*B34</f>
        <v>13325</v>
      </c>
      <c r="H34" s="2">
        <v>200</v>
      </c>
      <c r="I34" s="2">
        <f>H34*B34</f>
        <v>13000</v>
      </c>
      <c r="J34" s="11"/>
      <c r="K34" s="2">
        <v>250</v>
      </c>
      <c r="L34" s="2">
        <f>K34*B34</f>
        <v>16250</v>
      </c>
      <c r="M34" s="11"/>
      <c r="N34" s="2">
        <v>412</v>
      </c>
      <c r="O34" s="2">
        <f>N34*B34</f>
        <v>26780</v>
      </c>
      <c r="Q34" s="2">
        <v>300</v>
      </c>
      <c r="R34" s="2">
        <f>Q34*B34</f>
        <v>19500</v>
      </c>
      <c r="T34" s="2">
        <v>280</v>
      </c>
      <c r="U34" s="2">
        <f t="shared" si="0"/>
        <v>18200</v>
      </c>
      <c r="W34" s="2">
        <v>320</v>
      </c>
      <c r="X34" s="2">
        <f>W34*B34</f>
        <v>20800</v>
      </c>
      <c r="Z34" s="2">
        <v>320</v>
      </c>
      <c r="AA34" s="2">
        <f>Z34*B34</f>
        <v>20800</v>
      </c>
    </row>
    <row r="35" spans="1:27" x14ac:dyDescent="0.25">
      <c r="A35" t="s">
        <v>56</v>
      </c>
      <c r="B35">
        <v>590</v>
      </c>
      <c r="C35" t="s">
        <v>26</v>
      </c>
      <c r="E35" s="2">
        <v>72</v>
      </c>
      <c r="F35" s="2">
        <f>E35*B35</f>
        <v>42480</v>
      </c>
      <c r="H35" s="2">
        <v>58</v>
      </c>
      <c r="I35" s="2">
        <f>H35*B35</f>
        <v>34220</v>
      </c>
      <c r="J35" s="11"/>
      <c r="K35" s="2">
        <v>60</v>
      </c>
      <c r="L35" s="2">
        <f>K35*B35</f>
        <v>35400</v>
      </c>
      <c r="M35" s="11"/>
      <c r="N35" s="2">
        <v>60</v>
      </c>
      <c r="O35" s="2">
        <f>N35*B35</f>
        <v>35400</v>
      </c>
      <c r="Q35" s="2">
        <v>65</v>
      </c>
      <c r="R35" s="2">
        <f>Q35*B35</f>
        <v>38350</v>
      </c>
      <c r="T35" s="2">
        <v>100</v>
      </c>
      <c r="U35" s="2">
        <f t="shared" si="0"/>
        <v>59000</v>
      </c>
      <c r="W35" s="2">
        <v>68</v>
      </c>
      <c r="X35" s="2">
        <f>W35*B35</f>
        <v>40120</v>
      </c>
      <c r="Z35" s="2">
        <v>78</v>
      </c>
      <c r="AA35" s="2">
        <f>Z35*B35</f>
        <v>46020</v>
      </c>
    </row>
    <row r="36" spans="1:27" x14ac:dyDescent="0.25">
      <c r="A36" t="s">
        <v>55</v>
      </c>
      <c r="B36">
        <v>190</v>
      </c>
      <c r="C36" t="s">
        <v>26</v>
      </c>
      <c r="E36" s="2">
        <v>92</v>
      </c>
      <c r="F36" s="2">
        <f>E36*B36</f>
        <v>17480</v>
      </c>
      <c r="H36" s="2">
        <v>62</v>
      </c>
      <c r="I36" s="2">
        <f>H36*B36</f>
        <v>11780</v>
      </c>
      <c r="J36" s="11"/>
      <c r="K36" s="2">
        <v>95</v>
      </c>
      <c r="L36" s="2">
        <f>K36*B36</f>
        <v>18050</v>
      </c>
      <c r="M36" s="11"/>
      <c r="N36" s="2">
        <v>90</v>
      </c>
      <c r="O36" s="2">
        <f>N36*B36</f>
        <v>17100</v>
      </c>
      <c r="Q36" s="2">
        <v>85</v>
      </c>
      <c r="R36" s="2">
        <f>Q36*B36</f>
        <v>16150</v>
      </c>
      <c r="T36" s="2">
        <v>100</v>
      </c>
      <c r="U36" s="2">
        <f t="shared" si="0"/>
        <v>19000</v>
      </c>
      <c r="W36" s="2">
        <v>82</v>
      </c>
      <c r="X36" s="2">
        <f>W36*B36</f>
        <v>15580</v>
      </c>
      <c r="Z36" s="2">
        <v>150</v>
      </c>
      <c r="AA36" s="2">
        <f>Z36*B36</f>
        <v>28500</v>
      </c>
    </row>
    <row r="37" spans="1:27" x14ac:dyDescent="0.25">
      <c r="A37" t="s">
        <v>57</v>
      </c>
      <c r="B37">
        <v>170</v>
      </c>
      <c r="C37" t="s">
        <v>26</v>
      </c>
      <c r="E37" s="2">
        <v>72</v>
      </c>
      <c r="F37" s="2">
        <f>E37*B37</f>
        <v>12240</v>
      </c>
      <c r="H37" s="2">
        <v>80</v>
      </c>
      <c r="I37" s="2">
        <f>H37*B37</f>
        <v>13600</v>
      </c>
      <c r="J37" s="11"/>
      <c r="K37" s="2">
        <v>65</v>
      </c>
      <c r="L37" s="2">
        <f>K37*B37</f>
        <v>11050</v>
      </c>
      <c r="M37" s="11"/>
      <c r="N37" s="2">
        <v>120</v>
      </c>
      <c r="O37" s="2">
        <f>N37*B37</f>
        <v>20400</v>
      </c>
      <c r="Q37" s="2">
        <v>85</v>
      </c>
      <c r="R37" s="2">
        <f>Q37*B37</f>
        <v>14450</v>
      </c>
      <c r="T37" s="2">
        <v>100</v>
      </c>
      <c r="U37" s="2">
        <f t="shared" si="0"/>
        <v>17000</v>
      </c>
      <c r="W37" s="2">
        <v>84</v>
      </c>
      <c r="X37" s="2">
        <f>W37*B37</f>
        <v>14280</v>
      </c>
      <c r="Z37" s="2">
        <v>159</v>
      </c>
      <c r="AA37" s="2">
        <f>Z37*B37</f>
        <v>27030</v>
      </c>
    </row>
    <row r="38" spans="1:27" x14ac:dyDescent="0.25">
      <c r="A38" t="s">
        <v>58</v>
      </c>
      <c r="B38">
        <v>110</v>
      </c>
      <c r="C38" t="s">
        <v>26</v>
      </c>
      <c r="E38" s="2">
        <v>92</v>
      </c>
      <c r="F38" s="2">
        <f>E38*B38</f>
        <v>10120</v>
      </c>
      <c r="H38" s="2">
        <v>90</v>
      </c>
      <c r="I38" s="2">
        <f>H38*B38</f>
        <v>9900</v>
      </c>
      <c r="J38" s="11"/>
      <c r="K38" s="10">
        <v>95</v>
      </c>
      <c r="L38" s="10">
        <f>K38*B38</f>
        <v>10450</v>
      </c>
      <c r="M38" s="12"/>
      <c r="N38" s="2">
        <v>150</v>
      </c>
      <c r="O38" s="2">
        <f>N38*B38</f>
        <v>16500</v>
      </c>
      <c r="Q38" s="2">
        <v>95</v>
      </c>
      <c r="R38" s="2">
        <f>Q38*B38</f>
        <v>10450</v>
      </c>
      <c r="T38" s="2">
        <v>100</v>
      </c>
      <c r="U38" s="2">
        <f t="shared" si="0"/>
        <v>11000</v>
      </c>
      <c r="W38" s="2">
        <v>85</v>
      </c>
      <c r="X38" s="2">
        <f>W38*B38</f>
        <v>9350</v>
      </c>
      <c r="Z38" s="2">
        <v>225</v>
      </c>
      <c r="AA38" s="2">
        <f>Z38*B38</f>
        <v>24750</v>
      </c>
    </row>
    <row r="39" spans="1:27" x14ac:dyDescent="0.25">
      <c r="A39" t="s">
        <v>59</v>
      </c>
      <c r="B39">
        <v>800</v>
      </c>
      <c r="C39" t="s">
        <v>26</v>
      </c>
      <c r="E39" s="2">
        <v>7</v>
      </c>
      <c r="F39" s="2">
        <f>E39*B39</f>
        <v>5600</v>
      </c>
      <c r="H39" s="2">
        <v>8</v>
      </c>
      <c r="I39" s="2">
        <f>H39*B39</f>
        <v>6400</v>
      </c>
      <c r="J39" s="11"/>
      <c r="K39" s="10">
        <v>65</v>
      </c>
      <c r="L39" s="10">
        <f>K39*B39</f>
        <v>52000</v>
      </c>
      <c r="M39" s="12"/>
      <c r="N39" s="2">
        <v>11</v>
      </c>
      <c r="O39" s="2">
        <f>N39*B39</f>
        <v>8800</v>
      </c>
      <c r="Q39" s="2">
        <v>10</v>
      </c>
      <c r="R39" s="2">
        <f>Q39*B39</f>
        <v>8000</v>
      </c>
      <c r="T39" s="2">
        <v>8</v>
      </c>
      <c r="U39" s="2">
        <f t="shared" si="0"/>
        <v>6400</v>
      </c>
      <c r="W39" s="2">
        <v>12.5</v>
      </c>
      <c r="X39" s="2">
        <f>W39*B39</f>
        <v>10000</v>
      </c>
      <c r="Z39" s="2">
        <v>20</v>
      </c>
      <c r="AA39" s="2">
        <f>Z39*B39</f>
        <v>16000</v>
      </c>
    </row>
    <row r="40" spans="1:27" x14ac:dyDescent="0.25">
      <c r="A40" t="s">
        <v>60</v>
      </c>
      <c r="B40">
        <v>10</v>
      </c>
      <c r="C40" t="s">
        <v>27</v>
      </c>
      <c r="E40" s="2">
        <v>235</v>
      </c>
      <c r="F40" s="2">
        <f>E40*B40</f>
        <v>2350</v>
      </c>
      <c r="H40" s="2">
        <v>250</v>
      </c>
      <c r="I40" s="2">
        <f>H40*B40</f>
        <v>2500</v>
      </c>
      <c r="J40" s="11"/>
      <c r="K40" s="2">
        <v>300</v>
      </c>
      <c r="L40" s="2">
        <f>K40*B40</f>
        <v>3000</v>
      </c>
      <c r="M40" s="11"/>
      <c r="N40" s="2">
        <v>125</v>
      </c>
      <c r="O40" s="2">
        <f>N40*B40</f>
        <v>1250</v>
      </c>
      <c r="Q40" s="2">
        <v>200</v>
      </c>
      <c r="R40" s="2">
        <f>Q40*B40</f>
        <v>2000</v>
      </c>
      <c r="T40" s="2">
        <v>150</v>
      </c>
      <c r="U40" s="2">
        <f t="shared" si="0"/>
        <v>1500</v>
      </c>
      <c r="W40" s="2">
        <v>225</v>
      </c>
      <c r="X40" s="2">
        <f>W40*B40</f>
        <v>2250</v>
      </c>
      <c r="Z40" s="2">
        <v>130</v>
      </c>
      <c r="AA40" s="2">
        <f>Z40*B40</f>
        <v>1300</v>
      </c>
    </row>
    <row r="41" spans="1:27" x14ac:dyDescent="0.25">
      <c r="A41" t="s">
        <v>61</v>
      </c>
      <c r="B41">
        <v>750</v>
      </c>
      <c r="C41" t="s">
        <v>30</v>
      </c>
      <c r="E41" s="2">
        <v>75</v>
      </c>
      <c r="F41" s="2">
        <f>E41*B41</f>
        <v>56250</v>
      </c>
      <c r="H41" s="2">
        <v>58</v>
      </c>
      <c r="I41" s="2">
        <f>H41*B41</f>
        <v>43500</v>
      </c>
      <c r="J41" s="11"/>
      <c r="K41" s="2">
        <v>65</v>
      </c>
      <c r="L41" s="2">
        <f>K41*B41</f>
        <v>48750</v>
      </c>
      <c r="M41" s="11"/>
      <c r="N41" s="2">
        <v>97</v>
      </c>
      <c r="O41" s="2">
        <f>N41*B41</f>
        <v>72750</v>
      </c>
      <c r="Q41" s="2">
        <v>72</v>
      </c>
      <c r="R41" s="2">
        <f>Q41*B41</f>
        <v>54000</v>
      </c>
      <c r="T41" s="2">
        <v>135</v>
      </c>
      <c r="U41" s="2">
        <f t="shared" si="0"/>
        <v>101250</v>
      </c>
      <c r="W41" s="2">
        <v>86</v>
      </c>
      <c r="X41" s="2">
        <f>W41*B41</f>
        <v>64500</v>
      </c>
      <c r="Z41" s="2">
        <v>138</v>
      </c>
      <c r="AA41" s="2">
        <f>Z41*B41</f>
        <v>103500</v>
      </c>
    </row>
    <row r="42" spans="1:27" x14ac:dyDescent="0.25">
      <c r="A42" t="s">
        <v>62</v>
      </c>
      <c r="B42">
        <v>150</v>
      </c>
      <c r="C42" t="s">
        <v>30</v>
      </c>
      <c r="E42" s="2">
        <v>88</v>
      </c>
      <c r="F42" s="2">
        <f>E42*B42</f>
        <v>13200</v>
      </c>
      <c r="H42" s="2">
        <v>70</v>
      </c>
      <c r="I42" s="2">
        <f>H42*B42</f>
        <v>10500</v>
      </c>
      <c r="J42" s="11"/>
      <c r="K42" s="2">
        <v>85</v>
      </c>
      <c r="L42" s="2">
        <f>K42*B42</f>
        <v>12750</v>
      </c>
      <c r="M42" s="11"/>
      <c r="N42" s="2">
        <v>125</v>
      </c>
      <c r="O42" s="2">
        <f>N42*B42</f>
        <v>18750</v>
      </c>
      <c r="Q42" s="2">
        <v>90</v>
      </c>
      <c r="R42" s="2">
        <f>Q42*B42</f>
        <v>13500</v>
      </c>
      <c r="T42" s="2">
        <v>175</v>
      </c>
      <c r="U42" s="2">
        <f t="shared" si="0"/>
        <v>26250</v>
      </c>
      <c r="W42" s="2">
        <v>130</v>
      </c>
      <c r="X42" s="2">
        <f>W42*B42</f>
        <v>19500</v>
      </c>
      <c r="Z42" s="2">
        <v>200</v>
      </c>
      <c r="AA42" s="2">
        <f>Z42*B42</f>
        <v>30000</v>
      </c>
    </row>
    <row r="43" spans="1:27" x14ac:dyDescent="0.25">
      <c r="A43" t="s">
        <v>63</v>
      </c>
      <c r="B43">
        <v>200</v>
      </c>
      <c r="C43" t="s">
        <v>30</v>
      </c>
      <c r="E43" s="2">
        <v>105</v>
      </c>
      <c r="F43" s="2">
        <f>E43*B43</f>
        <v>21000</v>
      </c>
      <c r="H43" s="2">
        <v>100</v>
      </c>
      <c r="I43" s="2">
        <f>H43*B43</f>
        <v>20000</v>
      </c>
      <c r="J43" s="11"/>
      <c r="K43" s="2">
        <v>95</v>
      </c>
      <c r="L43" s="2">
        <f>K43*B43</f>
        <v>19000</v>
      </c>
      <c r="M43" s="11"/>
      <c r="N43" s="2">
        <v>144</v>
      </c>
      <c r="O43" s="2">
        <f>N43*B43</f>
        <v>28800</v>
      </c>
      <c r="Q43" s="2">
        <v>130</v>
      </c>
      <c r="R43" s="2">
        <f>Q43*B43</f>
        <v>26000</v>
      </c>
      <c r="T43" s="2">
        <v>205</v>
      </c>
      <c r="U43" s="2">
        <f t="shared" si="0"/>
        <v>41000</v>
      </c>
      <c r="W43" s="2">
        <v>120</v>
      </c>
      <c r="X43" s="2">
        <f>W43*B43</f>
        <v>24000</v>
      </c>
      <c r="Z43" s="2">
        <v>239</v>
      </c>
      <c r="AA43" s="2">
        <f>Z43*B43</f>
        <v>47800</v>
      </c>
    </row>
    <row r="44" spans="1:27" x14ac:dyDescent="0.25">
      <c r="A44" t="s">
        <v>64</v>
      </c>
      <c r="B44">
        <v>50</v>
      </c>
      <c r="C44" t="s">
        <v>31</v>
      </c>
      <c r="E44" s="2">
        <v>300</v>
      </c>
      <c r="F44" s="2">
        <f>E44*B44</f>
        <v>15000</v>
      </c>
      <c r="H44" s="2">
        <v>275</v>
      </c>
      <c r="I44" s="2">
        <f>H44*B44</f>
        <v>13750</v>
      </c>
      <c r="J44" s="11"/>
      <c r="K44" s="2">
        <v>250</v>
      </c>
      <c r="L44" s="2">
        <f>K44*B44</f>
        <v>12500</v>
      </c>
      <c r="M44" s="11"/>
      <c r="N44" s="2">
        <v>375</v>
      </c>
      <c r="O44" s="2">
        <f>N44*B44</f>
        <v>18750</v>
      </c>
      <c r="Q44" s="2">
        <v>310</v>
      </c>
      <c r="R44" s="2">
        <f>Q44*B44</f>
        <v>15500</v>
      </c>
      <c r="T44" s="2">
        <v>280</v>
      </c>
      <c r="U44" s="2">
        <f t="shared" si="0"/>
        <v>14000</v>
      </c>
      <c r="W44" s="2">
        <v>325</v>
      </c>
      <c r="X44" s="2">
        <f>W44*B44</f>
        <v>16250</v>
      </c>
      <c r="Z44" s="2">
        <v>320</v>
      </c>
      <c r="AA44" s="2">
        <f>Z44*B44</f>
        <v>16000</v>
      </c>
    </row>
    <row r="45" spans="1:27" x14ac:dyDescent="0.25">
      <c r="A45" t="s">
        <v>65</v>
      </c>
      <c r="B45">
        <v>2</v>
      </c>
      <c r="C45" t="s">
        <v>27</v>
      </c>
      <c r="E45" s="2">
        <v>2500</v>
      </c>
      <c r="F45" s="2">
        <f>E45*B45</f>
        <v>5000</v>
      </c>
      <c r="H45" s="2">
        <v>425</v>
      </c>
      <c r="I45" s="2">
        <f>H45*B45</f>
        <v>850</v>
      </c>
      <c r="J45" s="11"/>
      <c r="K45" s="2">
        <v>650</v>
      </c>
      <c r="L45" s="2">
        <f>K45*B45</f>
        <v>1300</v>
      </c>
      <c r="M45" s="11"/>
      <c r="N45" s="2">
        <v>500</v>
      </c>
      <c r="O45" s="2">
        <f>N45*B45</f>
        <v>1000</v>
      </c>
      <c r="Q45" s="2">
        <v>1500</v>
      </c>
      <c r="R45" s="2">
        <f>Q45*B45</f>
        <v>3000</v>
      </c>
      <c r="T45" s="2">
        <v>600</v>
      </c>
      <c r="U45" s="2">
        <f t="shared" si="0"/>
        <v>1200</v>
      </c>
      <c r="W45" s="2">
        <v>500</v>
      </c>
      <c r="X45" s="2">
        <f>W45*B45</f>
        <v>1000</v>
      </c>
      <c r="Z45" s="2">
        <v>700</v>
      </c>
      <c r="AA45" s="2">
        <f>Z45*B45</f>
        <v>1400</v>
      </c>
    </row>
    <row r="46" spans="1:27" x14ac:dyDescent="0.25">
      <c r="A46" t="s">
        <v>66</v>
      </c>
      <c r="B46">
        <v>2</v>
      </c>
      <c r="C46" t="s">
        <v>27</v>
      </c>
      <c r="E46" s="2">
        <v>1200</v>
      </c>
      <c r="F46" s="2">
        <f>E46*B46</f>
        <v>2400</v>
      </c>
      <c r="H46" s="2">
        <v>400</v>
      </c>
      <c r="I46" s="2">
        <f>H46*B46</f>
        <v>800</v>
      </c>
      <c r="J46" s="11"/>
      <c r="K46" s="2">
        <v>500</v>
      </c>
      <c r="L46" s="2">
        <f>K46*B46</f>
        <v>1000</v>
      </c>
      <c r="M46" s="11"/>
      <c r="N46" s="2">
        <v>700</v>
      </c>
      <c r="O46" s="2">
        <f>N46*B46</f>
        <v>1400</v>
      </c>
      <c r="Q46" s="2">
        <v>1200</v>
      </c>
      <c r="R46" s="2">
        <f>Q46*B46</f>
        <v>2400</v>
      </c>
      <c r="T46" s="2">
        <v>500</v>
      </c>
      <c r="U46" s="2">
        <f t="shared" si="0"/>
        <v>1000</v>
      </c>
      <c r="W46" s="2">
        <v>400</v>
      </c>
      <c r="X46" s="2">
        <f>W46*B46</f>
        <v>800</v>
      </c>
      <c r="Z46" s="2">
        <v>1300</v>
      </c>
      <c r="AA46" s="2">
        <f>Z46*B46</f>
        <v>2600</v>
      </c>
    </row>
    <row r="47" spans="1:27" x14ac:dyDescent="0.25">
      <c r="A47" t="s">
        <v>67</v>
      </c>
      <c r="B47">
        <v>1</v>
      </c>
      <c r="C47" t="s">
        <v>40</v>
      </c>
      <c r="E47" s="2">
        <v>42000</v>
      </c>
      <c r="F47" s="2">
        <f>E47*B47</f>
        <v>42000</v>
      </c>
      <c r="H47" s="2">
        <v>20000</v>
      </c>
      <c r="I47" s="2">
        <f>H47*B47</f>
        <v>20000</v>
      </c>
      <c r="J47" s="11"/>
      <c r="K47" s="2">
        <v>30000</v>
      </c>
      <c r="L47" s="2">
        <f>K47*B47</f>
        <v>30000</v>
      </c>
      <c r="M47" s="11"/>
      <c r="N47" s="2">
        <v>35000</v>
      </c>
      <c r="O47" s="2">
        <f>N47*B47</f>
        <v>35000</v>
      </c>
      <c r="Q47" s="2">
        <v>30000</v>
      </c>
      <c r="R47" s="2">
        <f>Q47*B47</f>
        <v>30000</v>
      </c>
      <c r="T47" s="2">
        <v>65000</v>
      </c>
      <c r="U47" s="2">
        <f t="shared" si="0"/>
        <v>65000</v>
      </c>
      <c r="W47" s="2">
        <v>38000</v>
      </c>
      <c r="X47" s="2">
        <f>W47*B47</f>
        <v>38000</v>
      </c>
      <c r="Z47" s="2">
        <v>40000</v>
      </c>
      <c r="AA47" s="2">
        <f>Z47*B47</f>
        <v>40000</v>
      </c>
    </row>
    <row r="48" spans="1:27" x14ac:dyDescent="0.25">
      <c r="A48" t="s">
        <v>68</v>
      </c>
      <c r="B48">
        <v>150</v>
      </c>
      <c r="C48" t="s">
        <v>28</v>
      </c>
      <c r="E48" s="2">
        <v>65</v>
      </c>
      <c r="F48" s="2">
        <f>E48*B48</f>
        <v>9750</v>
      </c>
      <c r="H48" s="2">
        <v>100</v>
      </c>
      <c r="I48" s="2">
        <f>H48*B48</f>
        <v>15000</v>
      </c>
      <c r="J48" s="11"/>
      <c r="K48" s="2">
        <v>70</v>
      </c>
      <c r="L48" s="2">
        <f>K48*B48</f>
        <v>10500</v>
      </c>
      <c r="M48" s="11"/>
      <c r="N48" s="2">
        <v>55</v>
      </c>
      <c r="O48" s="2">
        <f>N48*B48</f>
        <v>8250</v>
      </c>
      <c r="Q48" s="2">
        <v>110</v>
      </c>
      <c r="R48" s="2">
        <f>Q48*B48</f>
        <v>16500</v>
      </c>
      <c r="T48" s="2">
        <v>50</v>
      </c>
      <c r="U48" s="2">
        <f t="shared" si="0"/>
        <v>7500</v>
      </c>
      <c r="W48" s="2">
        <v>88</v>
      </c>
      <c r="X48" s="2">
        <f>W48*B48</f>
        <v>13200</v>
      </c>
      <c r="Z48" s="2">
        <v>60</v>
      </c>
      <c r="AA48" s="2">
        <f>Z48*B48</f>
        <v>9000</v>
      </c>
    </row>
    <row r="49" spans="1:27" x14ac:dyDescent="0.25">
      <c r="A49" t="s">
        <v>69</v>
      </c>
      <c r="B49">
        <v>1</v>
      </c>
      <c r="C49" t="s">
        <v>40</v>
      </c>
      <c r="E49" s="2">
        <v>10000</v>
      </c>
      <c r="F49" s="2">
        <f>E49*B49</f>
        <v>10000</v>
      </c>
      <c r="H49" s="2">
        <v>6000</v>
      </c>
      <c r="I49" s="2">
        <f>H49*B49</f>
        <v>6000</v>
      </c>
      <c r="J49" s="11"/>
      <c r="K49" s="2">
        <v>20000</v>
      </c>
      <c r="L49" s="2">
        <f>K49*B49</f>
        <v>20000</v>
      </c>
      <c r="M49" s="11"/>
      <c r="N49" s="2">
        <v>6000</v>
      </c>
      <c r="O49" s="2">
        <f>N49*B49</f>
        <v>6000</v>
      </c>
      <c r="Q49" s="2">
        <v>10000</v>
      </c>
      <c r="R49" s="2">
        <f>Q49*B49</f>
        <v>10000</v>
      </c>
      <c r="T49" s="2">
        <v>25000</v>
      </c>
      <c r="U49" s="2">
        <f t="shared" si="0"/>
        <v>25000</v>
      </c>
      <c r="W49" s="2">
        <v>10000</v>
      </c>
      <c r="X49" s="2">
        <f>W49*B49</f>
        <v>10000</v>
      </c>
      <c r="Z49" s="2">
        <v>28000</v>
      </c>
      <c r="AA49" s="2">
        <f>Z49*B49</f>
        <v>28000</v>
      </c>
    </row>
    <row r="50" spans="1:27" x14ac:dyDescent="0.25">
      <c r="A50" t="s">
        <v>70</v>
      </c>
      <c r="B50">
        <v>1000</v>
      </c>
      <c r="C50" t="s">
        <v>30</v>
      </c>
      <c r="E50" s="2">
        <v>1.65</v>
      </c>
      <c r="F50" s="2">
        <f>E50*B50</f>
        <v>1650</v>
      </c>
      <c r="H50" s="2">
        <v>2</v>
      </c>
      <c r="I50" s="2">
        <f>H50*B50</f>
        <v>2000</v>
      </c>
      <c r="J50" s="11"/>
      <c r="K50" s="2">
        <v>1</v>
      </c>
      <c r="L50" s="2">
        <f>K50*B50</f>
        <v>1000</v>
      </c>
      <c r="M50" s="11"/>
      <c r="N50" s="2">
        <v>3</v>
      </c>
      <c r="O50" s="2">
        <f>N50*B50</f>
        <v>3000</v>
      </c>
      <c r="Q50" s="2">
        <v>5</v>
      </c>
      <c r="R50" s="2">
        <f>Q50*B50</f>
        <v>5000</v>
      </c>
      <c r="T50" s="2">
        <v>4</v>
      </c>
      <c r="U50" s="2">
        <f t="shared" si="0"/>
        <v>4000</v>
      </c>
      <c r="W50" s="2">
        <v>2.1</v>
      </c>
      <c r="X50" s="2">
        <f>W50*B50</f>
        <v>2100</v>
      </c>
      <c r="Z50" s="2">
        <v>7</v>
      </c>
      <c r="AA50" s="2">
        <f>Z50*B50</f>
        <v>7000</v>
      </c>
    </row>
    <row r="51" spans="1:27" x14ac:dyDescent="0.25">
      <c r="A51" t="s">
        <v>71</v>
      </c>
      <c r="B51">
        <v>550</v>
      </c>
      <c r="C51" t="s">
        <v>26</v>
      </c>
      <c r="E51" s="2">
        <v>70</v>
      </c>
      <c r="F51" s="2">
        <f>E51*B51</f>
        <v>38500</v>
      </c>
      <c r="H51" s="2">
        <v>80</v>
      </c>
      <c r="I51" s="2">
        <f>H51*B51</f>
        <v>44000</v>
      </c>
      <c r="J51" s="11"/>
      <c r="K51" s="2">
        <v>60</v>
      </c>
      <c r="L51" s="2">
        <f>K51*B51</f>
        <v>33000</v>
      </c>
      <c r="M51" s="11"/>
      <c r="N51" s="2">
        <v>135</v>
      </c>
      <c r="O51" s="2">
        <f>N51*B51</f>
        <v>74250</v>
      </c>
      <c r="Q51" s="2">
        <v>80</v>
      </c>
      <c r="R51" s="2">
        <f>Q51*B51</f>
        <v>44000</v>
      </c>
      <c r="T51" s="2">
        <v>85</v>
      </c>
      <c r="U51" s="2">
        <f t="shared" si="0"/>
        <v>46750</v>
      </c>
      <c r="W51" s="2">
        <v>85</v>
      </c>
      <c r="X51" s="2">
        <f>W51*B51</f>
        <v>46750</v>
      </c>
      <c r="Z51" s="2">
        <v>105</v>
      </c>
      <c r="AA51" s="2">
        <f>Z51*B51</f>
        <v>57750</v>
      </c>
    </row>
    <row r="52" spans="1:27" x14ac:dyDescent="0.25">
      <c r="A52" t="s">
        <v>72</v>
      </c>
      <c r="B52">
        <v>3</v>
      </c>
      <c r="C52" t="s">
        <v>27</v>
      </c>
      <c r="E52" s="2">
        <v>1250</v>
      </c>
      <c r="F52" s="2">
        <f>E52*B52</f>
        <v>3750</v>
      </c>
      <c r="H52" s="2">
        <v>1450</v>
      </c>
      <c r="I52" s="2">
        <f>H52*B52</f>
        <v>4350</v>
      </c>
      <c r="J52" s="11"/>
      <c r="K52" s="2">
        <v>1000</v>
      </c>
      <c r="L52" s="2">
        <f>K52*B52</f>
        <v>3000</v>
      </c>
      <c r="M52" s="11"/>
      <c r="N52" s="2">
        <v>1000</v>
      </c>
      <c r="O52" s="2">
        <f>N52*B52</f>
        <v>3000</v>
      </c>
      <c r="Q52" s="2">
        <v>2200</v>
      </c>
      <c r="R52" s="2">
        <f>Q52*B52</f>
        <v>6600</v>
      </c>
      <c r="T52" s="2">
        <v>1750</v>
      </c>
      <c r="U52" s="2">
        <f t="shared" si="0"/>
        <v>5250</v>
      </c>
      <c r="W52" s="2">
        <v>1350</v>
      </c>
      <c r="X52" s="2">
        <f>W52*B52</f>
        <v>4050</v>
      </c>
      <c r="Z52" s="2">
        <v>1000</v>
      </c>
      <c r="AA52" s="2">
        <f>Z52*B52</f>
        <v>3000</v>
      </c>
    </row>
    <row r="53" spans="1:27" x14ac:dyDescent="0.25">
      <c r="A53" t="s">
        <v>73</v>
      </c>
      <c r="B53">
        <v>4</v>
      </c>
      <c r="C53" t="s">
        <v>27</v>
      </c>
      <c r="E53" s="2">
        <v>1650</v>
      </c>
      <c r="F53" s="2">
        <f>E53*B53</f>
        <v>6600</v>
      </c>
      <c r="H53" s="2">
        <v>2100</v>
      </c>
      <c r="I53" s="2">
        <f>H53*B53</f>
        <v>8400</v>
      </c>
      <c r="J53" s="11"/>
      <c r="K53" s="2">
        <v>1000</v>
      </c>
      <c r="L53" s="2">
        <f>K53*B53</f>
        <v>4000</v>
      </c>
      <c r="M53" s="11"/>
      <c r="N53" s="2">
        <v>1500</v>
      </c>
      <c r="O53" s="2">
        <f>N53*B53</f>
        <v>6000</v>
      </c>
      <c r="Q53" s="2">
        <v>3500</v>
      </c>
      <c r="R53" s="2">
        <f>Q53*B53</f>
        <v>14000</v>
      </c>
      <c r="T53" s="2">
        <v>2400</v>
      </c>
      <c r="U53" s="2">
        <f t="shared" si="0"/>
        <v>9600</v>
      </c>
      <c r="W53" s="2">
        <v>1400</v>
      </c>
      <c r="X53" s="2">
        <f>W53*B53</f>
        <v>5600</v>
      </c>
      <c r="Z53" s="2">
        <v>1500</v>
      </c>
      <c r="AA53" s="2">
        <f>Z53*B53</f>
        <v>6000</v>
      </c>
    </row>
    <row r="54" spans="1:27" x14ac:dyDescent="0.25">
      <c r="A54" t="s">
        <v>74</v>
      </c>
      <c r="B54">
        <v>1</v>
      </c>
      <c r="C54" t="s">
        <v>40</v>
      </c>
      <c r="E54" s="2">
        <v>287000</v>
      </c>
      <c r="F54" s="2">
        <f>E54*B54</f>
        <v>287000</v>
      </c>
      <c r="H54" s="2">
        <v>405000</v>
      </c>
      <c r="I54" s="2">
        <f>H54*B54</f>
        <v>405000</v>
      </c>
      <c r="J54" s="11"/>
      <c r="K54" s="2">
        <v>380000</v>
      </c>
      <c r="L54" s="2">
        <f>K54*B54</f>
        <v>380000</v>
      </c>
      <c r="M54" s="11"/>
      <c r="N54" s="2">
        <v>225000</v>
      </c>
      <c r="O54" s="2">
        <f>N54*B54</f>
        <v>225000</v>
      </c>
      <c r="Q54" s="2">
        <v>370000</v>
      </c>
      <c r="R54" s="2">
        <f>Q54*B54</f>
        <v>370000</v>
      </c>
      <c r="T54" s="2">
        <v>335000</v>
      </c>
      <c r="U54" s="2">
        <f t="shared" si="0"/>
        <v>335000</v>
      </c>
      <c r="W54" s="2">
        <v>390000</v>
      </c>
      <c r="X54" s="2">
        <f>W54*B54</f>
        <v>390000</v>
      </c>
      <c r="Z54" s="2">
        <v>300000</v>
      </c>
      <c r="AA54" s="2">
        <f>Z54*B54</f>
        <v>300000</v>
      </c>
    </row>
    <row r="55" spans="1:27" x14ac:dyDescent="0.25">
      <c r="A55" t="s">
        <v>75</v>
      </c>
      <c r="B55">
        <v>10</v>
      </c>
      <c r="C55" t="s">
        <v>26</v>
      </c>
      <c r="E55" s="2">
        <v>600</v>
      </c>
      <c r="F55" s="2">
        <f>E55*B55</f>
        <v>6000</v>
      </c>
      <c r="H55" s="2">
        <v>450</v>
      </c>
      <c r="I55" s="2">
        <f>H55*B55</f>
        <v>4500</v>
      </c>
      <c r="J55" s="11"/>
      <c r="K55" s="2">
        <v>230</v>
      </c>
      <c r="L55" s="2">
        <f>K55*B55</f>
        <v>2300</v>
      </c>
      <c r="M55" s="11"/>
      <c r="N55" s="2">
        <v>600</v>
      </c>
      <c r="O55" s="2">
        <f>N55*B55</f>
        <v>6000</v>
      </c>
      <c r="Q55" s="2">
        <v>420</v>
      </c>
      <c r="R55" s="2">
        <f>Q55*B55</f>
        <v>4200</v>
      </c>
      <c r="T55" s="2">
        <v>150</v>
      </c>
      <c r="U55" s="2">
        <f t="shared" si="0"/>
        <v>1500</v>
      </c>
      <c r="W55" s="2">
        <v>410</v>
      </c>
      <c r="X55" s="2">
        <f>W55*B55</f>
        <v>4100</v>
      </c>
      <c r="Z55" s="2">
        <v>450</v>
      </c>
      <c r="AA55" s="2">
        <f>Z55*B55</f>
        <v>4500</v>
      </c>
    </row>
    <row r="56" spans="1:27" x14ac:dyDescent="0.25">
      <c r="A56" t="s">
        <v>76</v>
      </c>
      <c r="B56">
        <v>2</v>
      </c>
      <c r="C56" t="s">
        <v>27</v>
      </c>
      <c r="E56" s="2">
        <v>10000</v>
      </c>
      <c r="F56" s="2">
        <f>E56*B56</f>
        <v>20000</v>
      </c>
      <c r="H56" s="2">
        <v>8700</v>
      </c>
      <c r="I56" s="2">
        <f>H56*B56</f>
        <v>17400</v>
      </c>
      <c r="J56" s="11"/>
      <c r="K56" s="2">
        <v>9000</v>
      </c>
      <c r="L56" s="2">
        <f>K56*B56</f>
        <v>18000</v>
      </c>
      <c r="M56" s="11"/>
      <c r="N56" s="2">
        <v>15000</v>
      </c>
      <c r="O56" s="2">
        <f>N56*B56</f>
        <v>30000</v>
      </c>
      <c r="Q56" s="2">
        <v>15000</v>
      </c>
      <c r="R56" s="2">
        <f>Q56*B56</f>
        <v>30000</v>
      </c>
      <c r="T56" s="2">
        <v>8500</v>
      </c>
      <c r="U56" s="2">
        <f t="shared" si="0"/>
        <v>17000</v>
      </c>
      <c r="W56" s="2">
        <v>25000</v>
      </c>
      <c r="X56" s="2">
        <f>W56*B56</f>
        <v>50000</v>
      </c>
      <c r="Z56" s="2">
        <v>9000</v>
      </c>
      <c r="AA56" s="2">
        <f>Z56*B56</f>
        <v>18000</v>
      </c>
    </row>
    <row r="57" spans="1:27" x14ac:dyDescent="0.25">
      <c r="A57" t="s">
        <v>77</v>
      </c>
      <c r="B57">
        <v>2</v>
      </c>
      <c r="C57" t="s">
        <v>27</v>
      </c>
      <c r="E57" s="2">
        <v>15000</v>
      </c>
      <c r="F57" s="2">
        <f>E57*B57</f>
        <v>30000</v>
      </c>
      <c r="H57" s="2">
        <v>10500</v>
      </c>
      <c r="I57" s="2">
        <f>H57*B57</f>
        <v>21000</v>
      </c>
      <c r="J57" s="11"/>
      <c r="K57" s="2">
        <v>9200</v>
      </c>
      <c r="L57" s="2">
        <f>K57*B57</f>
        <v>18400</v>
      </c>
      <c r="M57" s="11"/>
      <c r="N57" s="2">
        <v>15000</v>
      </c>
      <c r="O57" s="2">
        <f>N57*B57</f>
        <v>30000</v>
      </c>
      <c r="Q57" s="2">
        <v>20000</v>
      </c>
      <c r="R57" s="2">
        <f>Q57*B57</f>
        <v>40000</v>
      </c>
      <c r="T57" s="2">
        <v>17000</v>
      </c>
      <c r="U57" s="2">
        <f t="shared" si="0"/>
        <v>34000</v>
      </c>
      <c r="W57" s="2">
        <v>30000</v>
      </c>
      <c r="X57" s="2">
        <f>W57*B57</f>
        <v>60000</v>
      </c>
      <c r="Z57" s="2">
        <v>15000</v>
      </c>
      <c r="AA57" s="2">
        <f>Z57*B57</f>
        <v>30000</v>
      </c>
    </row>
    <row r="58" spans="1:27" x14ac:dyDescent="0.25">
      <c r="A58" t="s">
        <v>78</v>
      </c>
      <c r="B58">
        <v>175</v>
      </c>
      <c r="C58" t="s">
        <v>79</v>
      </c>
      <c r="E58" s="2">
        <v>20</v>
      </c>
      <c r="F58" s="2">
        <f>E58*B58</f>
        <v>3500</v>
      </c>
      <c r="H58" s="2">
        <v>16</v>
      </c>
      <c r="I58" s="2">
        <f>H58*B58</f>
        <v>2800</v>
      </c>
      <c r="J58" s="11"/>
      <c r="K58" s="2">
        <v>24</v>
      </c>
      <c r="L58" s="2">
        <f>K58*B58</f>
        <v>4200</v>
      </c>
      <c r="M58" s="11"/>
      <c r="N58" s="2">
        <v>28</v>
      </c>
      <c r="O58" s="2">
        <f>N58*B58</f>
        <v>4900</v>
      </c>
      <c r="Q58" s="2">
        <v>18</v>
      </c>
      <c r="R58" s="2">
        <f>Q58*B58</f>
        <v>3150</v>
      </c>
      <c r="T58" s="2">
        <v>28</v>
      </c>
      <c r="U58" s="2">
        <f t="shared" si="0"/>
        <v>4900</v>
      </c>
      <c r="W58" s="2">
        <v>20</v>
      </c>
      <c r="X58" s="2">
        <f>W58*B58</f>
        <v>3500</v>
      </c>
      <c r="Z58" s="2">
        <v>25</v>
      </c>
      <c r="AA58" s="2">
        <f>Z58*B58</f>
        <v>4375</v>
      </c>
    </row>
    <row r="59" spans="1:27" x14ac:dyDescent="0.25">
      <c r="A59" t="s">
        <v>80</v>
      </c>
      <c r="B59">
        <v>14</v>
      </c>
      <c r="C59" t="s">
        <v>27</v>
      </c>
      <c r="E59" s="2">
        <v>250</v>
      </c>
      <c r="F59" s="2">
        <f>E59*B59</f>
        <v>3500</v>
      </c>
      <c r="H59" s="2">
        <v>235</v>
      </c>
      <c r="I59" s="2">
        <f>H59*B59</f>
        <v>3290</v>
      </c>
      <c r="J59" s="11"/>
      <c r="K59" s="2">
        <v>350</v>
      </c>
      <c r="L59" s="2">
        <f>K59*B59</f>
        <v>4900</v>
      </c>
      <c r="M59" s="11"/>
      <c r="N59" s="2">
        <v>380</v>
      </c>
      <c r="O59" s="2">
        <f>N59*B59</f>
        <v>5320</v>
      </c>
      <c r="Q59" s="2">
        <v>250</v>
      </c>
      <c r="R59" s="2">
        <f>Q59*B59</f>
        <v>3500</v>
      </c>
      <c r="T59" s="2">
        <v>470</v>
      </c>
      <c r="U59" s="2">
        <f t="shared" si="0"/>
        <v>6580</v>
      </c>
      <c r="W59" s="2">
        <v>250</v>
      </c>
      <c r="X59" s="2">
        <f>W59*B59</f>
        <v>3500</v>
      </c>
      <c r="Z59" s="2">
        <v>430</v>
      </c>
      <c r="AA59" s="2">
        <f>Z59*B59</f>
        <v>6020</v>
      </c>
    </row>
    <row r="60" spans="1:27" x14ac:dyDescent="0.25">
      <c r="A60" t="s">
        <v>81</v>
      </c>
      <c r="B60">
        <v>1</v>
      </c>
      <c r="C60" t="s">
        <v>27</v>
      </c>
      <c r="E60" s="2">
        <v>35000</v>
      </c>
      <c r="F60" s="2">
        <f>E60*B60</f>
        <v>35000</v>
      </c>
      <c r="H60" s="2">
        <v>35000</v>
      </c>
      <c r="I60" s="2">
        <f>H60*B60</f>
        <v>35000</v>
      </c>
      <c r="J60" s="11"/>
      <c r="K60" s="2">
        <v>35000</v>
      </c>
      <c r="L60" s="2">
        <f>K60*B60</f>
        <v>35000</v>
      </c>
      <c r="M60" s="11"/>
      <c r="N60" s="2">
        <v>35000</v>
      </c>
      <c r="O60" s="2">
        <f>N60*B60</f>
        <v>35000</v>
      </c>
      <c r="Q60" s="2">
        <v>35000</v>
      </c>
      <c r="R60" s="2">
        <f>Q60*B60</f>
        <v>35000</v>
      </c>
      <c r="T60" s="2">
        <v>35000</v>
      </c>
      <c r="U60" s="2">
        <f t="shared" si="0"/>
        <v>35000</v>
      </c>
      <c r="W60" s="2">
        <v>35000</v>
      </c>
      <c r="X60" s="2">
        <f>W60*B60</f>
        <v>35000</v>
      </c>
      <c r="Z60" s="2">
        <v>35000</v>
      </c>
      <c r="AA60" s="2">
        <f>Z60*B60</f>
        <v>35000</v>
      </c>
    </row>
    <row r="61" spans="1:27" x14ac:dyDescent="0.25">
      <c r="A61" t="s">
        <v>82</v>
      </c>
      <c r="B61">
        <v>300</v>
      </c>
      <c r="C61" t="s">
        <v>79</v>
      </c>
      <c r="E61" s="2">
        <v>24</v>
      </c>
      <c r="F61" s="2">
        <f>E61*B61</f>
        <v>7200</v>
      </c>
      <c r="H61" s="2">
        <v>26</v>
      </c>
      <c r="I61" s="2">
        <f>H61*B61</f>
        <v>7800</v>
      </c>
      <c r="J61" s="11"/>
      <c r="K61" s="2">
        <v>30</v>
      </c>
      <c r="L61" s="2">
        <f>K61*B61</f>
        <v>9000</v>
      </c>
      <c r="M61" s="11"/>
      <c r="N61" s="2">
        <v>26</v>
      </c>
      <c r="O61" s="2">
        <f>N61*B61</f>
        <v>7800</v>
      </c>
      <c r="Q61" s="2">
        <v>32</v>
      </c>
      <c r="R61" s="2">
        <f>Q61*B61</f>
        <v>9600</v>
      </c>
      <c r="T61" s="2">
        <v>15</v>
      </c>
      <c r="U61" s="2">
        <f t="shared" si="0"/>
        <v>4500</v>
      </c>
      <c r="W61" s="2">
        <v>27</v>
      </c>
      <c r="X61" s="2">
        <f>W61*B61</f>
        <v>8100</v>
      </c>
      <c r="Z61" s="2">
        <v>20</v>
      </c>
      <c r="AA61" s="2">
        <f>Z61*B61</f>
        <v>6000</v>
      </c>
    </row>
    <row r="62" spans="1:27" x14ac:dyDescent="0.25">
      <c r="A62" t="s">
        <v>83</v>
      </c>
      <c r="B62">
        <v>1800</v>
      </c>
      <c r="C62" t="s">
        <v>26</v>
      </c>
      <c r="E62" s="2">
        <v>1.65</v>
      </c>
      <c r="F62" s="2">
        <f>E62*B62</f>
        <v>2970</v>
      </c>
      <c r="H62" s="2">
        <v>0.6</v>
      </c>
      <c r="I62" s="2">
        <f>H62*B62</f>
        <v>1080</v>
      </c>
      <c r="J62" s="11"/>
      <c r="K62" s="2">
        <v>2</v>
      </c>
      <c r="L62" s="2">
        <f>K62*B62</f>
        <v>3600</v>
      </c>
      <c r="M62" s="11"/>
      <c r="N62" s="2">
        <v>1</v>
      </c>
      <c r="O62" s="2">
        <f>N62*B62</f>
        <v>1800</v>
      </c>
      <c r="Q62" s="2">
        <v>1</v>
      </c>
      <c r="R62" s="2">
        <f>Q62*B62</f>
        <v>1800</v>
      </c>
      <c r="T62" s="2">
        <v>1</v>
      </c>
      <c r="U62" s="2">
        <f t="shared" si="0"/>
        <v>1800</v>
      </c>
      <c r="W62" s="2">
        <v>1.1000000000000001</v>
      </c>
      <c r="X62" s="2">
        <f>W62*B62</f>
        <v>1980.0000000000002</v>
      </c>
      <c r="Z62" s="2">
        <v>3</v>
      </c>
      <c r="AA62" s="2">
        <f>Z62*B62</f>
        <v>5400</v>
      </c>
    </row>
    <row r="63" spans="1:27" x14ac:dyDescent="0.25">
      <c r="A63" t="s">
        <v>84</v>
      </c>
      <c r="B63">
        <v>1100</v>
      </c>
      <c r="C63" t="s">
        <v>79</v>
      </c>
      <c r="E63" s="2">
        <v>3.25</v>
      </c>
      <c r="F63" s="2">
        <f>E63*B63</f>
        <v>3575</v>
      </c>
      <c r="H63" s="2">
        <v>3.2</v>
      </c>
      <c r="I63" s="2">
        <f>H63*B63</f>
        <v>3520</v>
      </c>
      <c r="J63" s="11"/>
      <c r="K63" s="2">
        <v>6</v>
      </c>
      <c r="L63" s="2">
        <f>K63*B63</f>
        <v>6600</v>
      </c>
      <c r="M63" s="11"/>
      <c r="N63" s="2">
        <v>4</v>
      </c>
      <c r="O63" s="2">
        <f>N63*B63</f>
        <v>4400</v>
      </c>
      <c r="Q63" s="2">
        <v>3.6</v>
      </c>
      <c r="R63" s="2">
        <f>Q63*B63</f>
        <v>3960</v>
      </c>
      <c r="T63" s="2">
        <v>4</v>
      </c>
      <c r="U63" s="2">
        <f t="shared" si="0"/>
        <v>4400</v>
      </c>
      <c r="W63" s="2">
        <v>2.7</v>
      </c>
      <c r="X63" s="2">
        <f>W63*B63</f>
        <v>2970</v>
      </c>
      <c r="Z63" s="2">
        <v>5.5</v>
      </c>
      <c r="AA63" s="2">
        <f>Z63*B63</f>
        <v>6050</v>
      </c>
    </row>
    <row r="64" spans="1:27" x14ac:dyDescent="0.25">
      <c r="A64" t="s">
        <v>85</v>
      </c>
      <c r="B64">
        <v>160</v>
      </c>
      <c r="C64" t="s">
        <v>88</v>
      </c>
      <c r="E64" s="2">
        <v>12</v>
      </c>
      <c r="F64" s="2">
        <f>E64*B64</f>
        <v>1920</v>
      </c>
      <c r="H64" s="2">
        <v>0.01</v>
      </c>
      <c r="I64" s="2">
        <f>H64*B64</f>
        <v>1.6</v>
      </c>
      <c r="J64" s="11"/>
      <c r="K64" s="2">
        <v>17</v>
      </c>
      <c r="L64" s="2">
        <f>K64*B64</f>
        <v>2720</v>
      </c>
      <c r="M64" s="11"/>
      <c r="N64" s="2">
        <v>21</v>
      </c>
      <c r="O64" s="2">
        <f>N64*B64</f>
        <v>3360</v>
      </c>
      <c r="Q64" s="2">
        <v>20</v>
      </c>
      <c r="R64" s="2">
        <f>Q64*B64</f>
        <v>3200</v>
      </c>
      <c r="T64" s="2">
        <v>20</v>
      </c>
      <c r="U64" s="2">
        <f t="shared" si="0"/>
        <v>3200</v>
      </c>
      <c r="W64" s="2">
        <v>11</v>
      </c>
      <c r="X64" s="2">
        <f>W64*B64</f>
        <v>1760</v>
      </c>
      <c r="Z64" s="2">
        <v>125</v>
      </c>
      <c r="AA64" s="2">
        <f>Z64*B64</f>
        <v>20000</v>
      </c>
    </row>
    <row r="65" spans="1:27" x14ac:dyDescent="0.25">
      <c r="A65" t="s">
        <v>86</v>
      </c>
      <c r="B65">
        <v>120</v>
      </c>
      <c r="C65" t="s">
        <v>88</v>
      </c>
      <c r="E65" s="2">
        <v>27</v>
      </c>
      <c r="F65" s="2">
        <f>E65*B65</f>
        <v>3240</v>
      </c>
      <c r="H65" s="2">
        <v>20</v>
      </c>
      <c r="I65" s="2">
        <f>H65*B65</f>
        <v>2400</v>
      </c>
      <c r="J65" s="11"/>
      <c r="K65" s="2">
        <v>28</v>
      </c>
      <c r="L65" s="2">
        <f>K65*B65</f>
        <v>3360</v>
      </c>
      <c r="M65" s="11"/>
      <c r="N65" s="2">
        <v>43</v>
      </c>
      <c r="O65" s="2">
        <f>N65*B65</f>
        <v>5160</v>
      </c>
      <c r="Q65" s="2">
        <v>30</v>
      </c>
      <c r="R65" s="2">
        <f>Q65*B65</f>
        <v>3600</v>
      </c>
      <c r="T65" s="2">
        <v>46</v>
      </c>
      <c r="U65" s="2">
        <f t="shared" si="0"/>
        <v>5520</v>
      </c>
      <c r="W65" s="2">
        <v>25</v>
      </c>
      <c r="X65" s="2">
        <f>W65*B65</f>
        <v>3000</v>
      </c>
      <c r="Z65" s="2">
        <v>125</v>
      </c>
      <c r="AA65" s="2">
        <f>Z65*B65</f>
        <v>15000</v>
      </c>
    </row>
    <row r="66" spans="1:27" x14ac:dyDescent="0.25">
      <c r="A66" t="s">
        <v>87</v>
      </c>
      <c r="B66">
        <v>270</v>
      </c>
      <c r="C66" t="s">
        <v>79</v>
      </c>
      <c r="E66" s="2">
        <v>18</v>
      </c>
      <c r="F66" s="2">
        <f>E66*B66</f>
        <v>4860</v>
      </c>
      <c r="H66" s="2">
        <v>70</v>
      </c>
      <c r="I66" s="2">
        <f>H66*B66</f>
        <v>18900</v>
      </c>
      <c r="J66" s="11"/>
      <c r="K66" s="2">
        <v>65</v>
      </c>
      <c r="L66" s="2">
        <f>K66*B66</f>
        <v>17550</v>
      </c>
      <c r="M66" s="11"/>
      <c r="N66" s="2">
        <v>85</v>
      </c>
      <c r="O66" s="2">
        <f>N66*B66</f>
        <v>22950</v>
      </c>
      <c r="Q66" s="2">
        <v>12</v>
      </c>
      <c r="R66" s="2">
        <f>Q66*B66</f>
        <v>3240</v>
      </c>
      <c r="T66" s="2">
        <v>25</v>
      </c>
      <c r="U66" s="2">
        <f t="shared" si="0"/>
        <v>6750</v>
      </c>
      <c r="W66" s="2">
        <v>53</v>
      </c>
      <c r="X66" s="2">
        <f>W66*B66</f>
        <v>14310</v>
      </c>
      <c r="Z66" s="2">
        <v>12</v>
      </c>
      <c r="AA66" s="2">
        <f>Z66*B66</f>
        <v>3240</v>
      </c>
    </row>
    <row r="67" spans="1:27" x14ac:dyDescent="0.25">
      <c r="A67" t="s">
        <v>89</v>
      </c>
      <c r="B67">
        <v>2300</v>
      </c>
      <c r="C67" t="s">
        <v>26</v>
      </c>
      <c r="E67" s="2">
        <v>2.5</v>
      </c>
      <c r="F67" s="2">
        <f>E67*B67</f>
        <v>5750</v>
      </c>
      <c r="H67" s="2">
        <v>1.5</v>
      </c>
      <c r="I67" s="2">
        <f>H67*B67</f>
        <v>3450</v>
      </c>
      <c r="J67" s="11"/>
      <c r="K67" s="2">
        <v>4</v>
      </c>
      <c r="L67" s="2">
        <f>K67*B67</f>
        <v>9200</v>
      </c>
      <c r="M67" s="11"/>
      <c r="N67" s="2">
        <v>2</v>
      </c>
      <c r="O67" s="2">
        <f>N67*B67</f>
        <v>4600</v>
      </c>
      <c r="Q67" s="2">
        <v>1.75</v>
      </c>
      <c r="R67" s="2">
        <f>Q67*B67</f>
        <v>4025</v>
      </c>
      <c r="T67" s="2">
        <v>3</v>
      </c>
      <c r="U67" s="2">
        <f t="shared" si="0"/>
        <v>6900</v>
      </c>
      <c r="W67" s="2">
        <v>1.6</v>
      </c>
      <c r="X67" s="2">
        <f>W67*B67</f>
        <v>3680</v>
      </c>
      <c r="Z67" s="2">
        <v>3</v>
      </c>
      <c r="AA67" s="2">
        <f>Z67*B67</f>
        <v>6900</v>
      </c>
    </row>
    <row r="68" spans="1:27" x14ac:dyDescent="0.25">
      <c r="A68" t="s">
        <v>90</v>
      </c>
      <c r="B68">
        <v>1800</v>
      </c>
      <c r="C68" t="s">
        <v>26</v>
      </c>
      <c r="E68" s="2">
        <v>7.5</v>
      </c>
      <c r="F68" s="2">
        <f>E68*B68</f>
        <v>13500</v>
      </c>
      <c r="H68" s="2">
        <v>6.6</v>
      </c>
      <c r="I68" s="2">
        <f>H68*B68</f>
        <v>11880</v>
      </c>
      <c r="J68" s="11"/>
      <c r="K68" s="2">
        <v>9</v>
      </c>
      <c r="L68" s="2">
        <f>K68*B68</f>
        <v>16200</v>
      </c>
      <c r="M68" s="11"/>
      <c r="N68" s="2">
        <v>7</v>
      </c>
      <c r="O68" s="2">
        <f>N68*B68</f>
        <v>12600</v>
      </c>
      <c r="Q68" s="2">
        <v>7.5</v>
      </c>
      <c r="R68" s="2">
        <f>Q68*B68</f>
        <v>13500</v>
      </c>
      <c r="T68" s="2">
        <v>6</v>
      </c>
      <c r="U68" s="2">
        <f t="shared" si="0"/>
        <v>10800</v>
      </c>
      <c r="W68" s="2">
        <v>5.9</v>
      </c>
      <c r="X68" s="2">
        <f>W68*B68</f>
        <v>10620</v>
      </c>
      <c r="Z68" s="2">
        <v>8</v>
      </c>
      <c r="AA68" s="2">
        <f>Z68*B68</f>
        <v>14400</v>
      </c>
    </row>
    <row r="69" spans="1:27" x14ac:dyDescent="0.25">
      <c r="A69" t="s">
        <v>91</v>
      </c>
      <c r="B69">
        <v>2900</v>
      </c>
      <c r="C69" t="s">
        <v>26</v>
      </c>
      <c r="E69" s="2">
        <v>2.5</v>
      </c>
      <c r="F69" s="2">
        <f>E69*B69</f>
        <v>7250</v>
      </c>
      <c r="H69" s="2">
        <v>1.5</v>
      </c>
      <c r="I69" s="2">
        <f>H69*B69</f>
        <v>4350</v>
      </c>
      <c r="J69" s="11"/>
      <c r="K69" s="2">
        <v>4</v>
      </c>
      <c r="L69" s="2">
        <f>K69*B69</f>
        <v>11600</v>
      </c>
      <c r="M69" s="11"/>
      <c r="N69" s="2">
        <v>2</v>
      </c>
      <c r="O69" s="2">
        <f>N69*B69</f>
        <v>5800</v>
      </c>
      <c r="Q69" s="2">
        <v>1.75</v>
      </c>
      <c r="R69" s="2">
        <f>Q69*B69</f>
        <v>5075</v>
      </c>
      <c r="T69" s="2">
        <v>3</v>
      </c>
      <c r="U69" s="2">
        <f t="shared" si="0"/>
        <v>8700</v>
      </c>
      <c r="W69" s="2">
        <v>1.6</v>
      </c>
      <c r="X69" s="2">
        <f>W69*B69</f>
        <v>4640</v>
      </c>
      <c r="Z69" s="2">
        <v>3</v>
      </c>
      <c r="AA69" s="2">
        <f>Z69*B69</f>
        <v>8700</v>
      </c>
    </row>
    <row r="70" spans="1:27" x14ac:dyDescent="0.25">
      <c r="A70" t="s">
        <v>92</v>
      </c>
      <c r="B70">
        <v>140</v>
      </c>
      <c r="C70" t="s">
        <v>26</v>
      </c>
      <c r="E70" s="2">
        <v>7.5</v>
      </c>
      <c r="F70" s="2">
        <f>E70*B70</f>
        <v>1050</v>
      </c>
      <c r="H70" s="2">
        <v>6.6</v>
      </c>
      <c r="I70" s="2">
        <f>H70*B70</f>
        <v>924</v>
      </c>
      <c r="J70" s="11"/>
      <c r="K70" s="2">
        <v>9</v>
      </c>
      <c r="L70" s="2">
        <f>K70*B70</f>
        <v>1260</v>
      </c>
      <c r="M70" s="11"/>
      <c r="N70" s="2">
        <v>7</v>
      </c>
      <c r="O70" s="2">
        <f>N70*B70</f>
        <v>980</v>
      </c>
      <c r="Q70" s="2">
        <v>7.5</v>
      </c>
      <c r="R70" s="2">
        <f>Q70*B70</f>
        <v>1050</v>
      </c>
      <c r="T70" s="2">
        <v>6</v>
      </c>
      <c r="U70" s="2">
        <f t="shared" si="0"/>
        <v>840</v>
      </c>
      <c r="W70" s="2">
        <v>5.8</v>
      </c>
      <c r="X70" s="2">
        <f>W70*B70</f>
        <v>812</v>
      </c>
      <c r="Z70" s="2">
        <v>8</v>
      </c>
      <c r="AA70" s="2">
        <f>Z70*B70</f>
        <v>1120</v>
      </c>
    </row>
    <row r="71" spans="1:27" x14ac:dyDescent="0.25">
      <c r="A71" t="s">
        <v>93</v>
      </c>
      <c r="B71">
        <v>2</v>
      </c>
      <c r="C71" t="s">
        <v>27</v>
      </c>
      <c r="E71" s="2">
        <v>175</v>
      </c>
      <c r="F71" s="2">
        <f>E71*B71</f>
        <v>350</v>
      </c>
      <c r="H71" s="2">
        <v>128</v>
      </c>
      <c r="I71" s="2">
        <f>H71*B71</f>
        <v>256</v>
      </c>
      <c r="J71" s="11"/>
      <c r="K71" s="2">
        <v>400</v>
      </c>
      <c r="L71" s="2">
        <f>K71*B71</f>
        <v>800</v>
      </c>
      <c r="M71" s="11"/>
      <c r="N71" s="2">
        <v>450</v>
      </c>
      <c r="O71" s="2">
        <f>N71*B71</f>
        <v>900</v>
      </c>
      <c r="Q71" s="2">
        <v>450</v>
      </c>
      <c r="R71" s="2">
        <f>Q71*B71</f>
        <v>900</v>
      </c>
      <c r="T71" s="2">
        <v>350</v>
      </c>
      <c r="U71" s="2">
        <f t="shared" ref="U71:U72" si="1">T71*B71</f>
        <v>700</v>
      </c>
      <c r="W71" s="2">
        <v>250</v>
      </c>
      <c r="X71" s="2">
        <f>W71*B71</f>
        <v>500</v>
      </c>
      <c r="Z71" s="2">
        <v>400</v>
      </c>
      <c r="AA71" s="2">
        <f>Z71*B71</f>
        <v>800</v>
      </c>
    </row>
    <row r="72" spans="1:27" x14ac:dyDescent="0.25">
      <c r="A72" t="s">
        <v>94</v>
      </c>
      <c r="B72">
        <v>1</v>
      </c>
      <c r="C72" t="s">
        <v>27</v>
      </c>
      <c r="E72" s="2">
        <v>150</v>
      </c>
      <c r="F72" s="2">
        <f>E72*B72</f>
        <v>150</v>
      </c>
      <c r="H72" s="2">
        <v>290</v>
      </c>
      <c r="I72" s="2">
        <f>H72*B72</f>
        <v>290</v>
      </c>
      <c r="J72" s="11"/>
      <c r="K72" s="2">
        <v>170</v>
      </c>
      <c r="L72" s="2">
        <f>K72*B72</f>
        <v>170</v>
      </c>
      <c r="M72" s="11"/>
      <c r="N72" s="2">
        <v>350</v>
      </c>
      <c r="O72" s="2">
        <f>N72*B72</f>
        <v>350</v>
      </c>
      <c r="Q72" s="2">
        <v>300</v>
      </c>
      <c r="R72" s="2">
        <f>Q72*B72</f>
        <v>300</v>
      </c>
      <c r="T72" s="2">
        <v>200</v>
      </c>
      <c r="U72" s="2">
        <f t="shared" si="1"/>
        <v>200</v>
      </c>
      <c r="W72" s="2">
        <v>200</v>
      </c>
      <c r="X72" s="2">
        <f>W72*B72</f>
        <v>200</v>
      </c>
      <c r="Z72" s="2">
        <v>250</v>
      </c>
      <c r="AA72" s="2">
        <f>Z72*B72</f>
        <v>250</v>
      </c>
    </row>
    <row r="74" spans="1:27" ht="15.75" thickBot="1" x14ac:dyDescent="0.3">
      <c r="A74" t="s">
        <v>95</v>
      </c>
      <c r="F74" s="7">
        <f>SUM(F6:F73)</f>
        <v>1062070</v>
      </c>
      <c r="I74" s="7">
        <f>SUM(I6:I73)</f>
        <v>1143334.1000000001</v>
      </c>
      <c r="J74" s="11"/>
      <c r="L74" s="7">
        <f>SUM(L6:L73)</f>
        <v>1194110</v>
      </c>
      <c r="M74" s="11"/>
      <c r="O74" s="7">
        <f>SUM(O6:O73)</f>
        <v>1167655</v>
      </c>
      <c r="R74" s="7">
        <f>SUM(R6:R73)</f>
        <v>1203525</v>
      </c>
      <c r="U74" s="7">
        <f>SUM(U6:U73)</f>
        <v>1307552.5</v>
      </c>
      <c r="X74" s="7">
        <f>SUM(X6:X73)</f>
        <v>1331887</v>
      </c>
      <c r="AA74" s="7">
        <f>SUM(AA6:AA73)</f>
        <v>1383080</v>
      </c>
    </row>
    <row r="76" spans="1:27" x14ac:dyDescent="0.25">
      <c r="A76" t="s">
        <v>3</v>
      </c>
    </row>
    <row r="78" spans="1:27" x14ac:dyDescent="0.25">
      <c r="A78" t="s">
        <v>19</v>
      </c>
      <c r="B78">
        <v>110</v>
      </c>
      <c r="C78" t="s">
        <v>26</v>
      </c>
      <c r="E78" s="2">
        <v>12</v>
      </c>
      <c r="F78" s="2">
        <f>E78*B78</f>
        <v>1320</v>
      </c>
      <c r="H78" s="2">
        <v>8</v>
      </c>
      <c r="I78" s="2">
        <f>H78*B78</f>
        <v>880</v>
      </c>
      <c r="J78" s="11"/>
      <c r="K78" s="2">
        <v>5</v>
      </c>
      <c r="L78" s="2">
        <f>K78*B78</f>
        <v>550</v>
      </c>
      <c r="M78" s="11"/>
      <c r="N78" s="2">
        <v>12</v>
      </c>
      <c r="O78" s="2">
        <f>N78*B78</f>
        <v>1320</v>
      </c>
      <c r="Q78" s="2">
        <v>20</v>
      </c>
      <c r="R78" s="2">
        <f>Q78*B78</f>
        <v>2200</v>
      </c>
      <c r="T78" s="2">
        <v>1</v>
      </c>
      <c r="U78" s="2">
        <f>T78*B78</f>
        <v>110</v>
      </c>
      <c r="W78" s="2">
        <v>8.5</v>
      </c>
      <c r="X78" s="2">
        <f>W78*B78</f>
        <v>935</v>
      </c>
      <c r="Z78" s="2">
        <v>30</v>
      </c>
      <c r="AA78" s="2">
        <f>Z78*B78</f>
        <v>3300</v>
      </c>
    </row>
    <row r="79" spans="1:27" x14ac:dyDescent="0.25">
      <c r="A79" t="s">
        <v>21</v>
      </c>
      <c r="B79">
        <v>4</v>
      </c>
      <c r="C79" t="s">
        <v>27</v>
      </c>
      <c r="E79" s="2">
        <v>1500</v>
      </c>
      <c r="F79" s="2">
        <f>E79*B79</f>
        <v>6000</v>
      </c>
      <c r="H79" s="2">
        <v>2500</v>
      </c>
      <c r="I79" s="2">
        <f>H79*B79</f>
        <v>10000</v>
      </c>
      <c r="J79" s="11"/>
      <c r="K79" s="2">
        <v>3500</v>
      </c>
      <c r="L79" s="2">
        <f>K79*B79</f>
        <v>14000</v>
      </c>
      <c r="M79" s="11"/>
      <c r="N79" s="2">
        <v>3750</v>
      </c>
      <c r="O79" s="2">
        <f>N79*B79</f>
        <v>15000</v>
      </c>
      <c r="Q79" s="2">
        <v>2000</v>
      </c>
      <c r="R79" s="2">
        <f>Q79*B79</f>
        <v>8000</v>
      </c>
      <c r="T79" s="2">
        <v>2500</v>
      </c>
      <c r="U79" s="2">
        <f t="shared" ref="U79:U106" si="2">T79*B79</f>
        <v>10000</v>
      </c>
      <c r="W79" s="2">
        <v>2700</v>
      </c>
      <c r="X79" s="2">
        <f>W79*B79</f>
        <v>10800</v>
      </c>
      <c r="Z79" s="2">
        <v>1600</v>
      </c>
      <c r="AA79" s="2">
        <f>Z79*B79</f>
        <v>6400</v>
      </c>
    </row>
    <row r="80" spans="1:27" x14ac:dyDescent="0.25">
      <c r="A80" t="s">
        <v>23</v>
      </c>
      <c r="B80">
        <v>500</v>
      </c>
      <c r="C80" t="s">
        <v>28</v>
      </c>
      <c r="E80" s="2">
        <v>45</v>
      </c>
      <c r="F80" s="2">
        <f>E80*B80</f>
        <v>22500</v>
      </c>
      <c r="H80" s="2">
        <v>80</v>
      </c>
      <c r="I80" s="2">
        <f>H80*B80</f>
        <v>40000</v>
      </c>
      <c r="J80" s="11"/>
      <c r="K80" s="2">
        <v>55</v>
      </c>
      <c r="L80" s="2">
        <f>K80*B80</f>
        <v>27500</v>
      </c>
      <c r="M80" s="11"/>
      <c r="N80" s="2">
        <v>22</v>
      </c>
      <c r="O80" s="2">
        <f>N80*B80</f>
        <v>11000</v>
      </c>
      <c r="Q80" s="2">
        <v>60</v>
      </c>
      <c r="R80" s="2">
        <f>Q80*B80</f>
        <v>30000</v>
      </c>
      <c r="T80" s="2">
        <v>50</v>
      </c>
      <c r="U80" s="2">
        <f t="shared" si="2"/>
        <v>25000</v>
      </c>
      <c r="W80" s="2">
        <v>74</v>
      </c>
      <c r="X80" s="2">
        <f>W80*B80</f>
        <v>37000</v>
      </c>
      <c r="Z80" s="2">
        <v>63</v>
      </c>
      <c r="AA80" s="2">
        <f>Z80*B80</f>
        <v>31500</v>
      </c>
    </row>
    <row r="81" spans="1:27" x14ac:dyDescent="0.25">
      <c r="A81" t="s">
        <v>24</v>
      </c>
      <c r="B81">
        <v>20</v>
      </c>
      <c r="C81" t="s">
        <v>28</v>
      </c>
      <c r="E81" s="2">
        <v>55</v>
      </c>
      <c r="F81" s="2">
        <f>E81*B81</f>
        <v>1100</v>
      </c>
      <c r="H81" s="2">
        <v>195</v>
      </c>
      <c r="I81" s="2">
        <f>H81*B81</f>
        <v>3900</v>
      </c>
      <c r="J81" s="11"/>
      <c r="K81" s="2">
        <v>10</v>
      </c>
      <c r="L81" s="2">
        <f>K81*B81</f>
        <v>200</v>
      </c>
      <c r="M81" s="11"/>
      <c r="N81" s="2">
        <v>433</v>
      </c>
      <c r="O81" s="2">
        <f>N81*B81</f>
        <v>8660</v>
      </c>
      <c r="Q81" s="2">
        <v>100</v>
      </c>
      <c r="R81" s="2">
        <f>Q81*B81</f>
        <v>2000</v>
      </c>
      <c r="T81" s="2">
        <v>75</v>
      </c>
      <c r="U81" s="2">
        <f t="shared" si="2"/>
        <v>1500</v>
      </c>
      <c r="W81" s="2">
        <v>110</v>
      </c>
      <c r="X81" s="2">
        <f>W81*B81</f>
        <v>2200</v>
      </c>
      <c r="Z81" s="2">
        <v>70</v>
      </c>
      <c r="AA81" s="2">
        <f>Z81*B81</f>
        <v>1400</v>
      </c>
    </row>
    <row r="82" spans="1:27" x14ac:dyDescent="0.25">
      <c r="A82" t="s">
        <v>96</v>
      </c>
      <c r="B82">
        <v>20</v>
      </c>
      <c r="C82" t="s">
        <v>28</v>
      </c>
      <c r="E82" s="2">
        <v>82</v>
      </c>
      <c r="F82" s="2">
        <f>E82*B82</f>
        <v>1640</v>
      </c>
      <c r="H82" s="2">
        <v>120</v>
      </c>
      <c r="I82" s="2">
        <f>H82*B82</f>
        <v>2400</v>
      </c>
      <c r="J82" s="11"/>
      <c r="K82" s="2">
        <v>75</v>
      </c>
      <c r="L82" s="2">
        <f>K82*B82</f>
        <v>1500</v>
      </c>
      <c r="M82" s="11"/>
      <c r="N82" s="2">
        <v>150</v>
      </c>
      <c r="O82" s="2">
        <f>N82*B82</f>
        <v>3000</v>
      </c>
      <c r="Q82" s="2">
        <v>150</v>
      </c>
      <c r="R82" s="2">
        <f>Q82*B82</f>
        <v>3000</v>
      </c>
      <c r="T82" s="2">
        <v>50</v>
      </c>
      <c r="U82" s="2">
        <f t="shared" si="2"/>
        <v>1000</v>
      </c>
      <c r="W82" s="2">
        <v>148</v>
      </c>
      <c r="X82" s="2">
        <f>W82*B82</f>
        <v>2960</v>
      </c>
      <c r="Z82" s="2">
        <v>25</v>
      </c>
      <c r="AA82" s="2">
        <f>Z82*B82</f>
        <v>500</v>
      </c>
    </row>
    <row r="83" spans="1:27" x14ac:dyDescent="0.25">
      <c r="A83" t="s">
        <v>33</v>
      </c>
      <c r="B83">
        <v>50</v>
      </c>
      <c r="C83" t="s">
        <v>28</v>
      </c>
      <c r="E83" s="2">
        <v>25</v>
      </c>
      <c r="F83" s="2">
        <f>E83*B83</f>
        <v>1250</v>
      </c>
      <c r="H83" s="2">
        <v>70</v>
      </c>
      <c r="I83" s="2">
        <f>H83*B83</f>
        <v>3500</v>
      </c>
      <c r="J83" s="11"/>
      <c r="K83" s="2">
        <v>25</v>
      </c>
      <c r="L83" s="2">
        <f>K83*B83</f>
        <v>1250</v>
      </c>
      <c r="M83" s="11"/>
      <c r="N83" s="2">
        <v>43</v>
      </c>
      <c r="O83" s="2">
        <f>N83*B83</f>
        <v>2150</v>
      </c>
      <c r="Q83" s="2">
        <v>60</v>
      </c>
      <c r="R83" s="2">
        <f>Q83*B83</f>
        <v>3000</v>
      </c>
      <c r="T83" s="2">
        <v>1</v>
      </c>
      <c r="U83" s="2">
        <f t="shared" si="2"/>
        <v>50</v>
      </c>
      <c r="W83" s="2">
        <v>56</v>
      </c>
      <c r="X83" s="2">
        <f>W83*B83</f>
        <v>2800</v>
      </c>
      <c r="Z83" s="2">
        <v>40</v>
      </c>
      <c r="AA83" s="2">
        <f>Z83*B83</f>
        <v>2000</v>
      </c>
    </row>
    <row r="84" spans="1:27" x14ac:dyDescent="0.25">
      <c r="A84" t="s">
        <v>34</v>
      </c>
      <c r="B84">
        <v>350</v>
      </c>
      <c r="C84" t="s">
        <v>28</v>
      </c>
      <c r="E84" s="2">
        <v>47</v>
      </c>
      <c r="F84" s="2">
        <f>E84*B84</f>
        <v>16450</v>
      </c>
      <c r="H84" s="2">
        <v>75</v>
      </c>
      <c r="I84" s="2">
        <f>H84*B84</f>
        <v>26250</v>
      </c>
      <c r="J84" s="11"/>
      <c r="K84" s="2">
        <v>40</v>
      </c>
      <c r="L84" s="2">
        <f>K84*B84</f>
        <v>14000</v>
      </c>
      <c r="M84" s="11"/>
      <c r="N84" s="2">
        <v>36</v>
      </c>
      <c r="O84" s="2">
        <f>N84*B84</f>
        <v>12600</v>
      </c>
      <c r="Q84" s="2">
        <v>65</v>
      </c>
      <c r="R84" s="2">
        <f>Q84*B84</f>
        <v>22750</v>
      </c>
      <c r="T84" s="2">
        <v>50</v>
      </c>
      <c r="U84" s="2">
        <f t="shared" si="2"/>
        <v>17500</v>
      </c>
      <c r="W84" s="2">
        <v>142</v>
      </c>
      <c r="X84" s="2">
        <f>W84*B84</f>
        <v>49700</v>
      </c>
      <c r="Z84" s="2">
        <v>150</v>
      </c>
      <c r="AA84" s="2">
        <f>Z84*B84</f>
        <v>52500</v>
      </c>
    </row>
    <row r="85" spans="1:27" x14ac:dyDescent="0.25">
      <c r="A85" t="s">
        <v>97</v>
      </c>
      <c r="B85">
        <v>1150</v>
      </c>
      <c r="C85" t="s">
        <v>30</v>
      </c>
      <c r="E85" s="2">
        <v>8.25</v>
      </c>
      <c r="F85" s="2">
        <f>E85*B85</f>
        <v>9487.5</v>
      </c>
      <c r="H85" s="2">
        <v>9</v>
      </c>
      <c r="I85" s="2">
        <f>H85*B85</f>
        <v>10350</v>
      </c>
      <c r="J85" s="11"/>
      <c r="K85" s="2">
        <v>12</v>
      </c>
      <c r="L85" s="2">
        <f>K85*B85</f>
        <v>13800</v>
      </c>
      <c r="M85" s="11"/>
      <c r="N85" s="2">
        <v>23</v>
      </c>
      <c r="O85" s="2">
        <f>N85*B85</f>
        <v>26450</v>
      </c>
      <c r="Q85" s="2">
        <v>12</v>
      </c>
      <c r="R85" s="2">
        <f>Q85*B85</f>
        <v>13800</v>
      </c>
      <c r="T85" s="2">
        <v>4</v>
      </c>
      <c r="U85" s="2">
        <f t="shared" si="2"/>
        <v>4600</v>
      </c>
      <c r="W85" s="2">
        <v>12</v>
      </c>
      <c r="X85" s="2">
        <f>W85*B85</f>
        <v>13800</v>
      </c>
      <c r="Z85" s="2">
        <v>15</v>
      </c>
      <c r="AA85" s="2">
        <f>Z85*B85</f>
        <v>17250</v>
      </c>
    </row>
    <row r="86" spans="1:27" x14ac:dyDescent="0.25">
      <c r="A86" t="s">
        <v>98</v>
      </c>
      <c r="B86">
        <v>15</v>
      </c>
      <c r="C86" t="s">
        <v>31</v>
      </c>
      <c r="E86" s="2">
        <v>205</v>
      </c>
      <c r="F86" s="2">
        <f>E86*B86</f>
        <v>3075</v>
      </c>
      <c r="H86" s="2">
        <v>230</v>
      </c>
      <c r="I86" s="2">
        <f>H86*B86</f>
        <v>3450</v>
      </c>
      <c r="J86" s="11"/>
      <c r="K86" s="2">
        <v>250</v>
      </c>
      <c r="L86" s="2">
        <f>K86*B86</f>
        <v>3750</v>
      </c>
      <c r="M86" s="11"/>
      <c r="N86" s="2">
        <v>450</v>
      </c>
      <c r="O86" s="2">
        <f>N86*B86</f>
        <v>6750</v>
      </c>
      <c r="Q86" s="2">
        <v>300</v>
      </c>
      <c r="R86" s="2">
        <f>Q86*B86</f>
        <v>4500</v>
      </c>
      <c r="T86" s="2">
        <v>280</v>
      </c>
      <c r="U86" s="2">
        <f t="shared" si="2"/>
        <v>4200</v>
      </c>
      <c r="W86" s="2">
        <v>310</v>
      </c>
      <c r="X86" s="2">
        <f>W86*B86</f>
        <v>4650</v>
      </c>
      <c r="Z86" s="2">
        <v>320</v>
      </c>
      <c r="AA86" s="2">
        <f>Z86*B86</f>
        <v>4800</v>
      </c>
    </row>
    <row r="87" spans="1:27" x14ac:dyDescent="0.25">
      <c r="A87" t="s">
        <v>99</v>
      </c>
      <c r="B87">
        <v>30</v>
      </c>
      <c r="C87" t="s">
        <v>26</v>
      </c>
      <c r="E87" s="2">
        <v>72</v>
      </c>
      <c r="F87" s="2">
        <f>E87*B87</f>
        <v>2160</v>
      </c>
      <c r="H87" s="2">
        <v>58</v>
      </c>
      <c r="I87" s="2">
        <f>H87*B87</f>
        <v>1740</v>
      </c>
      <c r="J87" s="11"/>
      <c r="K87" s="2">
        <v>60</v>
      </c>
      <c r="L87" s="2">
        <f>K87*B87</f>
        <v>1800</v>
      </c>
      <c r="M87" s="11"/>
      <c r="N87" s="2">
        <v>60</v>
      </c>
      <c r="O87" s="2">
        <f>N87*B87</f>
        <v>1800</v>
      </c>
      <c r="Q87" s="2">
        <v>65</v>
      </c>
      <c r="R87" s="2">
        <f>Q87*B87</f>
        <v>1950</v>
      </c>
      <c r="T87" s="2">
        <v>100</v>
      </c>
      <c r="U87" s="2">
        <f t="shared" si="2"/>
        <v>3000</v>
      </c>
      <c r="W87" s="2">
        <v>62</v>
      </c>
      <c r="X87" s="2">
        <f>W87*B87</f>
        <v>1860</v>
      </c>
      <c r="Z87" s="2">
        <v>78</v>
      </c>
      <c r="AA87" s="2">
        <f>Z87*B87</f>
        <v>2340</v>
      </c>
    </row>
    <row r="88" spans="1:27" x14ac:dyDescent="0.25">
      <c r="A88" t="s">
        <v>57</v>
      </c>
      <c r="B88">
        <v>90</v>
      </c>
      <c r="C88" t="s">
        <v>26</v>
      </c>
      <c r="E88" s="2">
        <v>72</v>
      </c>
      <c r="F88" s="2">
        <f>E88*B88</f>
        <v>6480</v>
      </c>
      <c r="H88" s="2">
        <v>80</v>
      </c>
      <c r="I88" s="2">
        <f>H88*B88</f>
        <v>7200</v>
      </c>
      <c r="J88" s="11"/>
      <c r="K88" s="2">
        <v>65</v>
      </c>
      <c r="L88" s="2">
        <f>K88*B88</f>
        <v>5850</v>
      </c>
      <c r="M88" s="11"/>
      <c r="N88" s="2">
        <v>120</v>
      </c>
      <c r="O88" s="2">
        <f>N88*B88</f>
        <v>10800</v>
      </c>
      <c r="Q88" s="2">
        <v>85</v>
      </c>
      <c r="R88" s="2">
        <f>Q88*B88</f>
        <v>7650</v>
      </c>
      <c r="T88" s="2">
        <v>100</v>
      </c>
      <c r="U88" s="2">
        <f t="shared" si="2"/>
        <v>9000</v>
      </c>
      <c r="W88" s="2">
        <v>86</v>
      </c>
      <c r="X88" s="2">
        <f>W88*B88</f>
        <v>7740</v>
      </c>
      <c r="Z88" s="2">
        <v>159</v>
      </c>
      <c r="AA88" s="2">
        <f>Z88*B88</f>
        <v>14310</v>
      </c>
    </row>
    <row r="89" spans="1:27" x14ac:dyDescent="0.25">
      <c r="A89" t="s">
        <v>100</v>
      </c>
      <c r="B89">
        <v>50</v>
      </c>
      <c r="C89" t="s">
        <v>26</v>
      </c>
      <c r="E89" s="2">
        <v>92</v>
      </c>
      <c r="F89" s="2">
        <f>E89*B89</f>
        <v>4600</v>
      </c>
      <c r="H89" s="2">
        <v>90</v>
      </c>
      <c r="I89" s="2">
        <f>H89*B89</f>
        <v>4500</v>
      </c>
      <c r="J89" s="11"/>
      <c r="K89" s="2">
        <v>100</v>
      </c>
      <c r="L89" s="2">
        <f>K89*B89</f>
        <v>5000</v>
      </c>
      <c r="M89" s="11"/>
      <c r="N89" s="2">
        <v>150</v>
      </c>
      <c r="O89" s="2">
        <f>N89*B89</f>
        <v>7500</v>
      </c>
      <c r="Q89" s="2">
        <v>95</v>
      </c>
      <c r="R89" s="2">
        <f>Q89*B89</f>
        <v>4750</v>
      </c>
      <c r="T89" s="2">
        <v>100</v>
      </c>
      <c r="U89" s="2">
        <f t="shared" si="2"/>
        <v>5000</v>
      </c>
      <c r="W89" s="2">
        <v>86</v>
      </c>
      <c r="X89" s="2">
        <f>W89*B89</f>
        <v>4300</v>
      </c>
      <c r="Z89" s="2">
        <v>225</v>
      </c>
      <c r="AA89" s="2">
        <f>Z89*B89</f>
        <v>11250</v>
      </c>
    </row>
    <row r="90" spans="1:27" x14ac:dyDescent="0.25">
      <c r="A90" t="s">
        <v>101</v>
      </c>
      <c r="B90">
        <v>210</v>
      </c>
      <c r="C90" t="s">
        <v>26</v>
      </c>
      <c r="E90" s="2">
        <v>7</v>
      </c>
      <c r="F90" s="2">
        <f>E90*B90</f>
        <v>1470</v>
      </c>
      <c r="H90" s="2">
        <v>8</v>
      </c>
      <c r="I90" s="2">
        <f>H90*B90</f>
        <v>1680</v>
      </c>
      <c r="J90" s="11"/>
      <c r="K90" s="2">
        <v>5</v>
      </c>
      <c r="L90" s="2">
        <f>K90*B90</f>
        <v>1050</v>
      </c>
      <c r="M90" s="11"/>
      <c r="N90" s="2">
        <v>11</v>
      </c>
      <c r="O90" s="2">
        <f>N90*B90</f>
        <v>2310</v>
      </c>
      <c r="Q90" s="2">
        <v>10</v>
      </c>
      <c r="R90" s="2">
        <f>Q90*B90</f>
        <v>2100</v>
      </c>
      <c r="T90" s="2">
        <v>6</v>
      </c>
      <c r="U90" s="2">
        <f t="shared" si="2"/>
        <v>1260</v>
      </c>
      <c r="W90" s="2">
        <v>16</v>
      </c>
      <c r="X90" s="2">
        <f>W90*B90</f>
        <v>3360</v>
      </c>
      <c r="Z90" s="2">
        <v>20</v>
      </c>
      <c r="AA90" s="2">
        <f>Z90*B90</f>
        <v>4200</v>
      </c>
    </row>
    <row r="91" spans="1:27" x14ac:dyDescent="0.25">
      <c r="A91" t="s">
        <v>60</v>
      </c>
      <c r="B91">
        <v>7</v>
      </c>
      <c r="C91" t="s">
        <v>27</v>
      </c>
      <c r="E91" s="2">
        <v>235</v>
      </c>
      <c r="F91" s="2">
        <f>E91*B91</f>
        <v>1645</v>
      </c>
      <c r="H91" s="2">
        <v>250</v>
      </c>
      <c r="I91" s="2">
        <f>H91*B91</f>
        <v>1750</v>
      </c>
      <c r="J91" s="11"/>
      <c r="K91" s="2">
        <v>300</v>
      </c>
      <c r="L91" s="2">
        <f>K91*B91</f>
        <v>2100</v>
      </c>
      <c r="M91" s="11"/>
      <c r="N91" s="2">
        <v>125</v>
      </c>
      <c r="O91" s="2">
        <f>N91*B91</f>
        <v>875</v>
      </c>
      <c r="Q91" s="2">
        <v>200</v>
      </c>
      <c r="R91" s="2">
        <f>Q91*B91</f>
        <v>1400</v>
      </c>
      <c r="T91" s="2">
        <v>100</v>
      </c>
      <c r="U91" s="2">
        <f t="shared" si="2"/>
        <v>700</v>
      </c>
      <c r="W91" s="2">
        <v>230</v>
      </c>
      <c r="X91" s="2">
        <f>W91*B91</f>
        <v>1610</v>
      </c>
      <c r="Z91" s="2">
        <v>130</v>
      </c>
      <c r="AA91" s="2">
        <f>Z91*B91</f>
        <v>910</v>
      </c>
    </row>
    <row r="92" spans="1:27" x14ac:dyDescent="0.25">
      <c r="A92" t="s">
        <v>61</v>
      </c>
      <c r="B92">
        <v>900</v>
      </c>
      <c r="C92" t="s">
        <v>30</v>
      </c>
      <c r="E92" s="2">
        <v>75</v>
      </c>
      <c r="F92" s="2">
        <f>E92*B92</f>
        <v>67500</v>
      </c>
      <c r="H92" s="2">
        <v>58</v>
      </c>
      <c r="I92" s="2">
        <f>H92*B92</f>
        <v>52200</v>
      </c>
      <c r="J92" s="11"/>
      <c r="K92" s="2">
        <v>65</v>
      </c>
      <c r="L92" s="2">
        <f>K92*B92</f>
        <v>58500</v>
      </c>
      <c r="M92" s="11"/>
      <c r="N92" s="2">
        <v>97</v>
      </c>
      <c r="O92" s="2">
        <f>N92*B92</f>
        <v>87300</v>
      </c>
      <c r="Q92" s="2">
        <v>72</v>
      </c>
      <c r="R92" s="2">
        <f>Q92*B92</f>
        <v>64800</v>
      </c>
      <c r="T92" s="2">
        <v>135</v>
      </c>
      <c r="U92" s="2">
        <f t="shared" si="2"/>
        <v>121500</v>
      </c>
      <c r="W92" s="2">
        <v>85</v>
      </c>
      <c r="X92" s="2">
        <f>W92*B92</f>
        <v>76500</v>
      </c>
      <c r="Z92" s="2">
        <v>138</v>
      </c>
      <c r="AA92" s="2">
        <f>Z92*B92</f>
        <v>124200</v>
      </c>
    </row>
    <row r="93" spans="1:27" x14ac:dyDescent="0.25">
      <c r="A93" t="s">
        <v>62</v>
      </c>
      <c r="B93">
        <v>100</v>
      </c>
      <c r="C93" t="s">
        <v>30</v>
      </c>
      <c r="E93" s="2">
        <v>88</v>
      </c>
      <c r="F93" s="2">
        <f>E93*B93</f>
        <v>8800</v>
      </c>
      <c r="H93" s="2">
        <v>70</v>
      </c>
      <c r="I93" s="2">
        <f>H93*B93</f>
        <v>7000</v>
      </c>
      <c r="J93" s="11"/>
      <c r="K93" s="2">
        <v>85</v>
      </c>
      <c r="L93" s="2">
        <f>K93*B93</f>
        <v>8500</v>
      </c>
      <c r="M93" s="11"/>
      <c r="N93" s="2">
        <v>125</v>
      </c>
      <c r="O93" s="2">
        <f>N93*B93</f>
        <v>12500</v>
      </c>
      <c r="Q93" s="2">
        <v>90</v>
      </c>
      <c r="R93" s="2">
        <f>Q93*B93</f>
        <v>9000</v>
      </c>
      <c r="T93" s="2">
        <v>170</v>
      </c>
      <c r="U93" s="2">
        <f t="shared" si="2"/>
        <v>17000</v>
      </c>
      <c r="W93" s="2">
        <v>94</v>
      </c>
      <c r="X93" s="2">
        <f>W93*B93</f>
        <v>9400</v>
      </c>
      <c r="Z93" s="2">
        <v>200</v>
      </c>
      <c r="AA93" s="2">
        <f>Z93*B93</f>
        <v>20000</v>
      </c>
    </row>
    <row r="94" spans="1:27" x14ac:dyDescent="0.25">
      <c r="A94" t="s">
        <v>63</v>
      </c>
      <c r="B94">
        <v>100</v>
      </c>
      <c r="C94" t="s">
        <v>30</v>
      </c>
      <c r="E94" s="2">
        <v>105</v>
      </c>
      <c r="F94" s="2">
        <f>E94*B94</f>
        <v>10500</v>
      </c>
      <c r="H94" s="2">
        <v>100</v>
      </c>
      <c r="I94" s="2">
        <f>H94*B94</f>
        <v>10000</v>
      </c>
      <c r="J94" s="11"/>
      <c r="K94" s="2">
        <v>95</v>
      </c>
      <c r="L94" s="2">
        <f>K94*B94</f>
        <v>9500</v>
      </c>
      <c r="M94" s="11"/>
      <c r="N94" s="2">
        <v>144</v>
      </c>
      <c r="O94" s="2">
        <f>N94*B94</f>
        <v>14400</v>
      </c>
      <c r="Q94" s="2">
        <v>130</v>
      </c>
      <c r="R94" s="2">
        <f>Q94*B94</f>
        <v>13000</v>
      </c>
      <c r="T94" s="2">
        <v>205</v>
      </c>
      <c r="U94" s="2">
        <f t="shared" si="2"/>
        <v>20500</v>
      </c>
      <c r="W94" s="2">
        <v>120</v>
      </c>
      <c r="X94" s="2">
        <f>W94*B94</f>
        <v>12000</v>
      </c>
      <c r="Z94" s="2">
        <v>239</v>
      </c>
      <c r="AA94" s="2">
        <f>Z94*B94</f>
        <v>23900</v>
      </c>
    </row>
    <row r="95" spans="1:27" x14ac:dyDescent="0.25">
      <c r="A95" t="s">
        <v>102</v>
      </c>
      <c r="B95">
        <v>25</v>
      </c>
      <c r="C95" t="s">
        <v>31</v>
      </c>
      <c r="E95" s="2">
        <v>300</v>
      </c>
      <c r="F95" s="2">
        <f>E95*B95</f>
        <v>7500</v>
      </c>
      <c r="H95" s="2">
        <v>225</v>
      </c>
      <c r="I95" s="2">
        <f>H95*B95</f>
        <v>5625</v>
      </c>
      <c r="J95" s="11"/>
      <c r="K95" s="2">
        <v>250</v>
      </c>
      <c r="L95" s="2">
        <f>K95*B95</f>
        <v>6250</v>
      </c>
      <c r="M95" s="11"/>
      <c r="N95" s="2">
        <v>375</v>
      </c>
      <c r="O95" s="2">
        <f>N95*B95</f>
        <v>9375</v>
      </c>
      <c r="Q95" s="2">
        <v>310</v>
      </c>
      <c r="R95" s="2">
        <f>Q95*B95</f>
        <v>7750</v>
      </c>
      <c r="T95" s="2">
        <v>300</v>
      </c>
      <c r="U95" s="2">
        <f t="shared" si="2"/>
        <v>7500</v>
      </c>
      <c r="W95" s="2">
        <v>310</v>
      </c>
      <c r="X95" s="2">
        <f>W95*B95</f>
        <v>7750</v>
      </c>
      <c r="Z95" s="2">
        <v>320</v>
      </c>
      <c r="AA95" s="2">
        <f>Z95*B95</f>
        <v>8000</v>
      </c>
    </row>
    <row r="96" spans="1:27" x14ac:dyDescent="0.25">
      <c r="A96" t="s">
        <v>65</v>
      </c>
      <c r="B96">
        <v>2</v>
      </c>
      <c r="C96" t="s">
        <v>27</v>
      </c>
      <c r="E96" s="2">
        <v>2500</v>
      </c>
      <c r="F96" s="2">
        <f>E96*B96</f>
        <v>5000</v>
      </c>
      <c r="H96" s="2">
        <v>425</v>
      </c>
      <c r="I96" s="2">
        <f>H96*B96</f>
        <v>850</v>
      </c>
      <c r="J96" s="11"/>
      <c r="K96" s="2">
        <v>650</v>
      </c>
      <c r="L96" s="2">
        <f>K96*B96</f>
        <v>1300</v>
      </c>
      <c r="M96" s="11"/>
      <c r="N96" s="2">
        <v>500</v>
      </c>
      <c r="O96" s="2">
        <f>N96*B96</f>
        <v>1000</v>
      </c>
      <c r="Q96" s="2">
        <v>1500</v>
      </c>
      <c r="R96" s="2">
        <f>Q96*B96</f>
        <v>3000</v>
      </c>
      <c r="T96" s="2">
        <v>500</v>
      </c>
      <c r="U96" s="2">
        <f t="shared" si="2"/>
        <v>1000</v>
      </c>
      <c r="W96" s="2">
        <v>500</v>
      </c>
      <c r="X96" s="2">
        <f>W96*B96</f>
        <v>1000</v>
      </c>
      <c r="Z96" s="2">
        <v>700</v>
      </c>
      <c r="AA96" s="2">
        <f>Z96*B96</f>
        <v>1400</v>
      </c>
    </row>
    <row r="97" spans="1:27" x14ac:dyDescent="0.25">
      <c r="A97" t="s">
        <v>103</v>
      </c>
      <c r="B97">
        <v>2</v>
      </c>
      <c r="C97" t="s">
        <v>27</v>
      </c>
      <c r="E97" s="2">
        <v>1500</v>
      </c>
      <c r="F97" s="2">
        <f>E97*B97</f>
        <v>3000</v>
      </c>
      <c r="H97" s="2">
        <v>400</v>
      </c>
      <c r="I97" s="2">
        <f>H97*B97</f>
        <v>800</v>
      </c>
      <c r="J97" s="11"/>
      <c r="K97" s="2">
        <v>500</v>
      </c>
      <c r="L97" s="2">
        <f>K97*B97</f>
        <v>1000</v>
      </c>
      <c r="M97" s="11"/>
      <c r="N97" s="2">
        <v>700</v>
      </c>
      <c r="O97" s="2">
        <f>N97*B97</f>
        <v>1400</v>
      </c>
      <c r="Q97" s="2">
        <v>1200</v>
      </c>
      <c r="R97" s="2">
        <f>Q97*B97</f>
        <v>2400</v>
      </c>
      <c r="T97" s="2">
        <v>400</v>
      </c>
      <c r="U97" s="2">
        <f t="shared" si="2"/>
        <v>800</v>
      </c>
      <c r="W97" s="2">
        <v>400</v>
      </c>
      <c r="X97" s="2">
        <f>W97*B97</f>
        <v>800</v>
      </c>
      <c r="Z97" s="2">
        <v>1300</v>
      </c>
      <c r="AA97" s="2">
        <f>Z97*B97</f>
        <v>2600</v>
      </c>
    </row>
    <row r="98" spans="1:27" x14ac:dyDescent="0.25">
      <c r="A98" t="s">
        <v>104</v>
      </c>
      <c r="B98">
        <v>1</v>
      </c>
      <c r="C98" t="s">
        <v>40</v>
      </c>
      <c r="E98" s="2">
        <v>12000</v>
      </c>
      <c r="F98" s="2">
        <f>E98*B98</f>
        <v>12000</v>
      </c>
      <c r="H98" s="2">
        <v>13000</v>
      </c>
      <c r="I98" s="2">
        <f>H98*B98</f>
        <v>13000</v>
      </c>
      <c r="J98" s="11"/>
      <c r="K98" s="2">
        <v>6000</v>
      </c>
      <c r="L98" s="2">
        <f>K98*B98</f>
        <v>6000</v>
      </c>
      <c r="M98" s="11"/>
      <c r="N98" s="2">
        <v>8000</v>
      </c>
      <c r="O98" s="2">
        <f>N98*B98</f>
        <v>8000</v>
      </c>
      <c r="Q98" s="2">
        <v>4000</v>
      </c>
      <c r="R98" s="2">
        <f>Q98*B98</f>
        <v>4000</v>
      </c>
      <c r="T98" s="2">
        <v>5000</v>
      </c>
      <c r="U98" s="2">
        <f t="shared" si="2"/>
        <v>5000</v>
      </c>
      <c r="W98" s="2">
        <v>5000</v>
      </c>
      <c r="X98" s="2">
        <f>W98*B98</f>
        <v>5000</v>
      </c>
      <c r="Z98" s="2">
        <v>10000</v>
      </c>
      <c r="AA98" s="2">
        <f>Z98*B98</f>
        <v>10000</v>
      </c>
    </row>
    <row r="99" spans="1:27" x14ac:dyDescent="0.25">
      <c r="A99" t="s">
        <v>68</v>
      </c>
      <c r="B99">
        <v>150</v>
      </c>
      <c r="C99" t="s">
        <v>28</v>
      </c>
      <c r="E99" s="2">
        <v>65</v>
      </c>
      <c r="F99" s="2">
        <f>E99*B99</f>
        <v>9750</v>
      </c>
      <c r="H99" s="2">
        <v>100</v>
      </c>
      <c r="I99" s="2">
        <f>H99*B99</f>
        <v>15000</v>
      </c>
      <c r="J99" s="11"/>
      <c r="K99" s="2">
        <v>70</v>
      </c>
      <c r="L99" s="2">
        <f>K99*B99</f>
        <v>10500</v>
      </c>
      <c r="M99" s="11"/>
      <c r="N99" s="2">
        <v>55</v>
      </c>
      <c r="O99" s="2">
        <f>N99*B99</f>
        <v>8250</v>
      </c>
      <c r="Q99" s="2">
        <v>110</v>
      </c>
      <c r="R99" s="2">
        <f>Q99*B99</f>
        <v>16500</v>
      </c>
      <c r="T99" s="2">
        <v>50</v>
      </c>
      <c r="U99" s="2">
        <f t="shared" si="2"/>
        <v>7500</v>
      </c>
      <c r="W99" s="2">
        <v>92</v>
      </c>
      <c r="X99" s="2">
        <f>W99*B99</f>
        <v>13800</v>
      </c>
      <c r="Z99" s="2">
        <v>60</v>
      </c>
      <c r="AA99" s="2">
        <f>Z99*B99</f>
        <v>9000</v>
      </c>
    </row>
    <row r="100" spans="1:27" x14ac:dyDescent="0.25">
      <c r="A100" t="s">
        <v>70</v>
      </c>
      <c r="B100">
        <v>800</v>
      </c>
      <c r="C100" t="s">
        <v>30</v>
      </c>
      <c r="E100" s="2">
        <v>1.65</v>
      </c>
      <c r="F100" s="2">
        <f>E100*B100</f>
        <v>1320</v>
      </c>
      <c r="H100" s="2">
        <v>2</v>
      </c>
      <c r="I100" s="2">
        <f>H100*B100</f>
        <v>1600</v>
      </c>
      <c r="J100" s="11"/>
      <c r="K100" s="2">
        <v>1</v>
      </c>
      <c r="L100" s="2">
        <f>K100*B100</f>
        <v>800</v>
      </c>
      <c r="M100" s="11"/>
      <c r="N100" s="2">
        <v>3</v>
      </c>
      <c r="O100" s="2">
        <f>N100*B100</f>
        <v>2400</v>
      </c>
      <c r="Q100" s="2">
        <v>5</v>
      </c>
      <c r="R100" s="2">
        <f>Q100*B100</f>
        <v>4000</v>
      </c>
      <c r="T100" s="2">
        <v>4</v>
      </c>
      <c r="U100" s="2">
        <f t="shared" si="2"/>
        <v>3200</v>
      </c>
      <c r="W100" s="2">
        <v>2.1</v>
      </c>
      <c r="X100" s="2">
        <f>W100*B100</f>
        <v>1680</v>
      </c>
      <c r="Z100" s="2">
        <v>7</v>
      </c>
      <c r="AA100" s="2">
        <f>Z100*B100</f>
        <v>5600</v>
      </c>
    </row>
    <row r="101" spans="1:27" x14ac:dyDescent="0.25">
      <c r="A101" t="s">
        <v>105</v>
      </c>
      <c r="B101">
        <v>15</v>
      </c>
      <c r="C101" t="s">
        <v>79</v>
      </c>
      <c r="E101" s="2">
        <v>20</v>
      </c>
      <c r="F101" s="2">
        <f>E101*B101</f>
        <v>300</v>
      </c>
      <c r="H101" s="2">
        <v>16</v>
      </c>
      <c r="I101" s="2">
        <f>H101*B101</f>
        <v>240</v>
      </c>
      <c r="J101" s="11"/>
      <c r="K101" s="2">
        <v>24</v>
      </c>
      <c r="L101" s="2">
        <f>K101*B101</f>
        <v>360</v>
      </c>
      <c r="M101" s="11"/>
      <c r="N101" s="2">
        <v>28</v>
      </c>
      <c r="O101" s="2">
        <f>N101*B101</f>
        <v>420</v>
      </c>
      <c r="Q101" s="2">
        <v>20</v>
      </c>
      <c r="R101" s="2">
        <f>Q101*B101</f>
        <v>300</v>
      </c>
      <c r="T101" s="2">
        <v>28</v>
      </c>
      <c r="U101" s="2">
        <f t="shared" si="2"/>
        <v>420</v>
      </c>
      <c r="W101" s="2">
        <v>20</v>
      </c>
      <c r="X101" s="2">
        <f>W101*B101</f>
        <v>300</v>
      </c>
      <c r="Z101" s="2">
        <v>25</v>
      </c>
      <c r="AA101" s="2">
        <f>Z101*B101</f>
        <v>375</v>
      </c>
    </row>
    <row r="102" spans="1:27" x14ac:dyDescent="0.25">
      <c r="A102" t="s">
        <v>106</v>
      </c>
      <c r="B102">
        <v>4</v>
      </c>
      <c r="C102" t="s">
        <v>27</v>
      </c>
      <c r="E102" s="2">
        <v>250</v>
      </c>
      <c r="F102" s="2">
        <f>E102*B102</f>
        <v>1000</v>
      </c>
      <c r="H102" s="2">
        <v>235</v>
      </c>
      <c r="I102" s="2">
        <f>H102*B102</f>
        <v>940</v>
      </c>
      <c r="J102" s="11"/>
      <c r="K102" s="2">
        <v>350</v>
      </c>
      <c r="L102" s="2">
        <f>K102*B102</f>
        <v>1400</v>
      </c>
      <c r="M102" s="11"/>
      <c r="N102" s="2">
        <v>380</v>
      </c>
      <c r="O102" s="2">
        <f>N102*B102</f>
        <v>1520</v>
      </c>
      <c r="Q102" s="2">
        <v>250</v>
      </c>
      <c r="R102" s="2">
        <f>Q102*B102</f>
        <v>1000</v>
      </c>
      <c r="T102" s="2">
        <v>470</v>
      </c>
      <c r="U102" s="2">
        <f t="shared" si="2"/>
        <v>1880</v>
      </c>
      <c r="W102" s="2">
        <v>250</v>
      </c>
      <c r="X102" s="2">
        <f>W102*B102</f>
        <v>1000</v>
      </c>
      <c r="Z102" s="2">
        <v>430</v>
      </c>
      <c r="AA102" s="2">
        <f>Z102*B102</f>
        <v>1720</v>
      </c>
    </row>
    <row r="103" spans="1:27" x14ac:dyDescent="0.25">
      <c r="A103" t="s">
        <v>107</v>
      </c>
      <c r="B103">
        <v>1</v>
      </c>
      <c r="C103" t="s">
        <v>40</v>
      </c>
      <c r="E103" s="2">
        <v>7700</v>
      </c>
      <c r="F103" s="2">
        <f>E103*B103</f>
        <v>7700</v>
      </c>
      <c r="H103" s="2">
        <v>7700</v>
      </c>
      <c r="I103" s="2">
        <f>H103*B103</f>
        <v>7700</v>
      </c>
      <c r="J103" s="11"/>
      <c r="K103" s="2">
        <v>7700</v>
      </c>
      <c r="L103" s="2">
        <f>K103*B103</f>
        <v>7700</v>
      </c>
      <c r="M103" s="11"/>
      <c r="N103" s="2">
        <v>7700</v>
      </c>
      <c r="O103" s="2">
        <f>N103*B103</f>
        <v>7700</v>
      </c>
      <c r="Q103" s="2">
        <v>7700</v>
      </c>
      <c r="R103" s="2">
        <f>Q103*B103</f>
        <v>7700</v>
      </c>
      <c r="T103" s="2">
        <v>7700</v>
      </c>
      <c r="U103" s="2">
        <f t="shared" si="2"/>
        <v>7700</v>
      </c>
      <c r="W103" s="2">
        <v>7700</v>
      </c>
      <c r="X103" s="2">
        <f>W103*B103</f>
        <v>7700</v>
      </c>
      <c r="Z103" s="2">
        <v>7700</v>
      </c>
      <c r="AA103" s="2">
        <f>Z103*B103</f>
        <v>7700</v>
      </c>
    </row>
    <row r="104" spans="1:27" x14ac:dyDescent="0.25">
      <c r="A104" t="s">
        <v>108</v>
      </c>
      <c r="B104">
        <v>150</v>
      </c>
      <c r="C104" t="s">
        <v>79</v>
      </c>
      <c r="E104" s="2">
        <v>24</v>
      </c>
      <c r="F104" s="2">
        <f>E104*B104</f>
        <v>3600</v>
      </c>
      <c r="H104" s="2">
        <v>26</v>
      </c>
      <c r="I104" s="2">
        <f>H104*B104</f>
        <v>3900</v>
      </c>
      <c r="J104" s="11"/>
      <c r="K104" s="2">
        <v>30</v>
      </c>
      <c r="L104" s="2">
        <f>K104*B104</f>
        <v>4500</v>
      </c>
      <c r="M104" s="11"/>
      <c r="N104" s="2">
        <v>26</v>
      </c>
      <c r="O104" s="2">
        <f>N104*B104</f>
        <v>3900</v>
      </c>
      <c r="Q104" s="2">
        <v>32</v>
      </c>
      <c r="R104" s="2">
        <f>Q104*B104</f>
        <v>4800</v>
      </c>
      <c r="T104" s="2">
        <v>12</v>
      </c>
      <c r="U104" s="2">
        <f t="shared" si="2"/>
        <v>1800</v>
      </c>
      <c r="W104" s="2">
        <v>27</v>
      </c>
      <c r="X104" s="2">
        <f>W104*B104</f>
        <v>4050</v>
      </c>
      <c r="Z104" s="2">
        <v>20</v>
      </c>
      <c r="AA104" s="2">
        <f>Z104*B104</f>
        <v>3000</v>
      </c>
    </row>
    <row r="105" spans="1:27" x14ac:dyDescent="0.25">
      <c r="A105" t="s">
        <v>109</v>
      </c>
      <c r="B105">
        <v>300</v>
      </c>
      <c r="C105" t="s">
        <v>26</v>
      </c>
      <c r="E105" s="2">
        <v>7.5</v>
      </c>
      <c r="F105" s="2">
        <f>E105*B105</f>
        <v>2250</v>
      </c>
      <c r="H105" s="2">
        <v>6.6</v>
      </c>
      <c r="I105" s="2">
        <f>H105*B105</f>
        <v>1980</v>
      </c>
      <c r="J105" s="11"/>
      <c r="K105" s="2">
        <v>9</v>
      </c>
      <c r="L105" s="2">
        <f>K105*B105</f>
        <v>2700</v>
      </c>
      <c r="M105" s="11"/>
      <c r="N105" s="2">
        <v>7</v>
      </c>
      <c r="O105" s="2">
        <f>N105*B105</f>
        <v>2100</v>
      </c>
      <c r="Q105" s="2">
        <v>8</v>
      </c>
      <c r="R105" s="2">
        <f>Q105*B105</f>
        <v>2400</v>
      </c>
      <c r="T105" s="2">
        <v>6</v>
      </c>
      <c r="U105" s="2">
        <f t="shared" si="2"/>
        <v>1800</v>
      </c>
      <c r="W105" s="2">
        <v>5.8</v>
      </c>
      <c r="X105" s="2">
        <f>W105*B105</f>
        <v>1740</v>
      </c>
      <c r="Z105" s="2">
        <v>8</v>
      </c>
      <c r="AA105" s="2">
        <f>Z105*B105</f>
        <v>2400</v>
      </c>
    </row>
    <row r="106" spans="1:27" x14ac:dyDescent="0.25">
      <c r="A106" t="s">
        <v>110</v>
      </c>
      <c r="B106">
        <v>2</v>
      </c>
      <c r="C106" t="s">
        <v>27</v>
      </c>
      <c r="E106" s="2">
        <v>150</v>
      </c>
      <c r="F106" s="2">
        <f>E106*B106</f>
        <v>300</v>
      </c>
      <c r="H106" s="2">
        <v>128</v>
      </c>
      <c r="I106" s="2">
        <f>H106*B106</f>
        <v>256</v>
      </c>
      <c r="J106" s="11"/>
      <c r="K106" s="2">
        <v>170</v>
      </c>
      <c r="L106" s="2">
        <f>K106*B106</f>
        <v>340</v>
      </c>
      <c r="M106" s="11"/>
      <c r="N106" s="2">
        <v>200</v>
      </c>
      <c r="O106" s="2">
        <f>N106*B106</f>
        <v>400</v>
      </c>
      <c r="Q106" s="2">
        <v>300</v>
      </c>
      <c r="R106" s="2">
        <f>Q106*B106</f>
        <v>600</v>
      </c>
      <c r="T106" s="2">
        <v>200</v>
      </c>
      <c r="U106" s="2">
        <f t="shared" si="2"/>
        <v>400</v>
      </c>
      <c r="W106" s="2">
        <v>225</v>
      </c>
      <c r="X106" s="2">
        <f>W106*B106</f>
        <v>450</v>
      </c>
      <c r="Z106" s="2">
        <v>250</v>
      </c>
      <c r="AA106" s="2">
        <f>Z106*B106</f>
        <v>500</v>
      </c>
    </row>
    <row r="108" spans="1:27" ht="15.75" thickBot="1" x14ac:dyDescent="0.3">
      <c r="A108" t="s">
        <v>3</v>
      </c>
      <c r="F108" s="7">
        <f>SUM(F78:F106)</f>
        <v>219697.5</v>
      </c>
      <c r="I108" s="7">
        <f>SUM(I78:I106)</f>
        <v>238691</v>
      </c>
      <c r="J108" s="11"/>
      <c r="L108" s="7">
        <f>SUM(L78:L106)</f>
        <v>211700</v>
      </c>
      <c r="M108" s="11"/>
      <c r="O108" s="7">
        <f>SUM(O78:O106)</f>
        <v>270880</v>
      </c>
      <c r="R108" s="7">
        <f>SUM(R78:R106)</f>
        <v>248350</v>
      </c>
      <c r="U108" s="7">
        <f>SUM(U78:U106)</f>
        <v>280920</v>
      </c>
      <c r="X108" s="7">
        <f>SUM(X78:X106)</f>
        <v>286885</v>
      </c>
      <c r="AA108" s="7">
        <f>SUM(AA78:AA106)</f>
        <v>373055</v>
      </c>
    </row>
    <row r="110" spans="1:27" ht="15.75" thickBot="1" x14ac:dyDescent="0.3">
      <c r="A110" t="s">
        <v>111</v>
      </c>
      <c r="F110" s="4">
        <f>F108+F74</f>
        <v>1281767.5</v>
      </c>
      <c r="I110" s="4">
        <f>I108+I74</f>
        <v>1382025.1</v>
      </c>
      <c r="J110" s="11"/>
      <c r="L110" s="4">
        <f>L108+L74</f>
        <v>1405810</v>
      </c>
      <c r="M110" s="11"/>
      <c r="O110" s="4">
        <f>O108+O74</f>
        <v>1438535</v>
      </c>
      <c r="R110" s="4">
        <f>R108+R74</f>
        <v>1451875</v>
      </c>
      <c r="U110" s="4">
        <f>U108+U74</f>
        <v>1588472.5</v>
      </c>
      <c r="X110" s="4">
        <f>X108+X74</f>
        <v>1618772</v>
      </c>
      <c r="AA110" s="4">
        <f>AA108+AA74</f>
        <v>1756135</v>
      </c>
    </row>
    <row r="111" spans="1:27" ht="15.75" thickTop="1" x14ac:dyDescent="0.25"/>
    <row r="112" spans="1:27" x14ac:dyDescent="0.25">
      <c r="E112" s="9" t="s">
        <v>114</v>
      </c>
      <c r="F112" s="2"/>
      <c r="H112" s="2" t="s">
        <v>122</v>
      </c>
      <c r="I112" s="2"/>
      <c r="J112" s="11"/>
      <c r="K112" s="9" t="s">
        <v>115</v>
      </c>
      <c r="L112" s="2"/>
      <c r="M112" s="11"/>
      <c r="N112" s="9" t="s">
        <v>118</v>
      </c>
      <c r="O112" s="2"/>
      <c r="Q112" s="9" t="s">
        <v>113</v>
      </c>
      <c r="R112" s="2"/>
      <c r="T112" s="2" t="s">
        <v>112</v>
      </c>
      <c r="U112" s="2"/>
      <c r="W112" s="9" t="s">
        <v>117</v>
      </c>
      <c r="X112" s="2"/>
      <c r="Z112" s="2" t="s">
        <v>121</v>
      </c>
      <c r="AA112" s="2"/>
    </row>
  </sheetData>
  <pageMargins left="0.2" right="0.2" top="0.25" bottom="0.25" header="0.3" footer="0.3"/>
  <pageSetup paperSize="1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F7AE87B176E48BEE3BC28FD9875BA" ma:contentTypeVersion="15" ma:contentTypeDescription="Create a new document." ma:contentTypeScope="" ma:versionID="4ff5e413d3235c103000b813a6c87dde">
  <xsd:schema xmlns:xsd="http://www.w3.org/2001/XMLSchema" xmlns:xs="http://www.w3.org/2001/XMLSchema" xmlns:p="http://schemas.microsoft.com/office/2006/metadata/properties" xmlns:ns2="adca8b3b-c8f0-447a-bf89-d591028b81c7" xmlns:ns3="09583e7e-c766-4dae-b8fe-8ed5d8670fff" targetNamespace="http://schemas.microsoft.com/office/2006/metadata/properties" ma:root="true" ma:fieldsID="05dc9f329eda8019fc40feef544a3745" ns2:_="" ns3:_="">
    <xsd:import namespace="adca8b3b-c8f0-447a-bf89-d591028b81c7"/>
    <xsd:import namespace="09583e7e-c766-4dae-b8fe-8ed5d867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a8b3b-c8f0-447a-bf89-d591028b8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6d5010-01a5-4f0c-a3f4-e6806bdaf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83e7e-c766-4dae-b8fe-8ed5d8670fff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6d0608b-763c-4f96-9ecb-20ee5f4553d7}" ma:internalName="TaxCatchAll" ma:showField="CatchAllData" ma:web="09583e7e-c766-4dae-b8fe-8ed5d867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ca8b3b-c8f0-447a-bf89-d591028b81c7">
      <Terms xmlns="http://schemas.microsoft.com/office/infopath/2007/PartnerControls"/>
    </lcf76f155ced4ddcb4097134ff3c332f>
    <TaxCatchAll xmlns="09583e7e-c766-4dae-b8fe-8ed5d8670fff" xsi:nil="true"/>
  </documentManagement>
</p:properties>
</file>

<file path=customXml/itemProps1.xml><?xml version="1.0" encoding="utf-8"?>
<ds:datastoreItem xmlns:ds="http://schemas.openxmlformats.org/officeDocument/2006/customXml" ds:itemID="{DF643E9A-D16B-4D50-9CA2-22E2193D67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4ADC70-DAFA-4B2F-BD4A-F4F7FC1C5C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a8b3b-c8f0-447a-bf89-d591028b81c7"/>
    <ds:schemaRef ds:uri="09583e7e-c766-4dae-b8fe-8ed5d8670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F085F0-B072-4F7E-9368-8C13CA6D8751}">
  <ds:schemaRefs>
    <ds:schemaRef ds:uri="http://schemas.microsoft.com/office/2006/metadata/properties"/>
    <ds:schemaRef ds:uri="http://schemas.microsoft.com/office/infopath/2007/PartnerControls"/>
    <ds:schemaRef ds:uri="adca8b3b-c8f0-447a-bf89-d591028b81c7"/>
    <ds:schemaRef ds:uri="09583e7e-c766-4dae-b8fe-8ed5d8670f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Recap </vt:lpstr>
      <vt:lpstr>Itemized Pricing</vt:lpstr>
      <vt:lpstr>'Recap '!Print_Area</vt:lpstr>
      <vt:lpstr>'Itemized Pricing'!Print_Titles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Tefft</dc:creator>
  <cp:lastModifiedBy>Tammy Tefft</cp:lastModifiedBy>
  <cp:lastPrinted>2023-11-14T20:43:01Z</cp:lastPrinted>
  <dcterms:created xsi:type="dcterms:W3CDTF">2023-11-13T13:26:51Z</dcterms:created>
  <dcterms:modified xsi:type="dcterms:W3CDTF">2023-11-14T20:43:46Z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0x010100353F7AE87B176E48BEE3BC28FD9875BA</vt:lpwstr>
  </property>
  <property fmtid="{D5CDD505-2E9C-101B-9397-08002B2CF9AE}" pid="3" name="MediaServiceImageTags">
    <vt:lpwstr/>
  </property>
</Properties>
</file>