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stfs1\departments$\purchasing\aaa-purchasing-tammy &amp; nancy\Bids\Bid #23-045 Taxiway B5\"/>
    </mc:Choice>
  </mc:AlternateContent>
  <xr:revisionPtr revIDLastSave="0" documentId="13_ncr:1_{54EFD23F-868A-4458-A4DC-D06C2A7DEC53}" xr6:coauthVersionLast="47" xr6:coauthVersionMax="47" xr10:uidLastSave="{00000000-0000-0000-0000-000000000000}"/>
  <bookViews>
    <workbookView xWindow="28680" yWindow="-120" windowWidth="29040" windowHeight="15840" xr2:uid="{08170E9D-5A91-4BA8-9709-24DBE182ACEF}"/>
  </bookViews>
  <sheets>
    <sheet name="As Read" sheetId="1" r:id="rId1"/>
    <sheet name="Unit Pric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2" l="1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J40" i="2" l="1"/>
  <c r="M40" i="2"/>
  <c r="D40" i="2"/>
  <c r="G40" i="2"/>
</calcChain>
</file>

<file path=xl/sharedStrings.xml><?xml version="1.0" encoding="utf-8"?>
<sst xmlns="http://schemas.openxmlformats.org/spreadsheetml/2006/main" count="133" uniqueCount="64">
  <si>
    <t>Construction of Taxiway B5</t>
  </si>
  <si>
    <t xml:space="preserve">June 13, 2023 at 2:00 pm </t>
  </si>
  <si>
    <t>Bid Signed/Form for Bid</t>
  </si>
  <si>
    <t>5% Bid Bond</t>
  </si>
  <si>
    <t>Vote of Corporation</t>
  </si>
  <si>
    <t>Non Collusion/Tax Compliance</t>
  </si>
  <si>
    <t>IRS</t>
  </si>
  <si>
    <t>Buy American</t>
  </si>
  <si>
    <t>Statement of Qualifications</t>
  </si>
  <si>
    <t>Anticipated Subs</t>
  </si>
  <si>
    <t>Osha</t>
  </si>
  <si>
    <t>Bidders Certification A</t>
  </si>
  <si>
    <t>Bidders Certification B</t>
  </si>
  <si>
    <t>Bidders Certification C</t>
  </si>
  <si>
    <t>DBA/Letter of Intent</t>
  </si>
  <si>
    <t>Contractors Certification</t>
  </si>
  <si>
    <t>Total Bid Price</t>
  </si>
  <si>
    <t>Description</t>
  </si>
  <si>
    <t>Est Qt</t>
  </si>
  <si>
    <t>Unit Price</t>
  </si>
  <si>
    <t>Extended Price</t>
  </si>
  <si>
    <t>Development of SWPPP</t>
  </si>
  <si>
    <t xml:space="preserve">Saw and Seal </t>
  </si>
  <si>
    <t>Low profile barricade</t>
  </si>
  <si>
    <t>Snow fence</t>
  </si>
  <si>
    <t>Water Quality Unit</t>
  </si>
  <si>
    <t>Contractor Quality Control Programs</t>
  </si>
  <si>
    <t xml:space="preserve">Catch Basin Inlet Protection </t>
  </si>
  <si>
    <t>Mobilization</t>
  </si>
  <si>
    <t>Clearing and Grubbing</t>
  </si>
  <si>
    <t xml:space="preserve">Unclassified Excavation </t>
  </si>
  <si>
    <t>Embankment in Place</t>
  </si>
  <si>
    <t>Subbase Course</t>
  </si>
  <si>
    <t xml:space="preserve">Crushed Aggregate </t>
  </si>
  <si>
    <t>Asphalt Course</t>
  </si>
  <si>
    <t>Emulsified Asphalt</t>
  </si>
  <si>
    <t>Pavement Markings</t>
  </si>
  <si>
    <t>Reflective Media</t>
  </si>
  <si>
    <t>12 inch Polypropylene Drain Pipe</t>
  </si>
  <si>
    <t xml:space="preserve">Leaching Basin </t>
  </si>
  <si>
    <t xml:space="preserve">Catch Basin   </t>
  </si>
  <si>
    <t>Structure Adjustment</t>
  </si>
  <si>
    <t>No. 8 AWG 5kV L-824C Cable</t>
  </si>
  <si>
    <t>No. 6 Bare Solid Counterpoise Wire</t>
  </si>
  <si>
    <t>2 inch Direct Buried Conduit</t>
  </si>
  <si>
    <t>2-Way 4 inch Concrered Encased Split Duct</t>
  </si>
  <si>
    <t>2-Way 4 inch Split Duct</t>
  </si>
  <si>
    <t>Electric Handhole</t>
  </si>
  <si>
    <t>Taxiway Reflective Marker</t>
  </si>
  <si>
    <t>Airfield Guidance Sign</t>
  </si>
  <si>
    <t>Non-Illuminated Airfield Sign</t>
  </si>
  <si>
    <t>Airfield Vehicular Sign</t>
  </si>
  <si>
    <t>Remove and Dispose of Exisiting Edge light</t>
  </si>
  <si>
    <t xml:space="preserve">Seeding </t>
  </si>
  <si>
    <t>Topsoil Obtained on the Site</t>
  </si>
  <si>
    <t>Topsoil Obtained off Site</t>
  </si>
  <si>
    <t xml:space="preserve">Total Bid </t>
  </si>
  <si>
    <t>Northern Construction</t>
  </si>
  <si>
    <t>ET&amp;L</t>
  </si>
  <si>
    <t xml:space="preserve">Northern Construction </t>
  </si>
  <si>
    <t>JL Raymaakers</t>
  </si>
  <si>
    <t>Mass West</t>
  </si>
  <si>
    <t>Addendums 1-2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</si>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</sst>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4" fontId="2" fillId="0" borderId="1" xfId="1" applyFont="1" applyBorder="1"/>
    <xf numFmtId="44" fontId="2" fillId="0" borderId="0" xfId="1" applyFont="1"/>
    <xf numFmtId="0" fontId="2" fillId="0" borderId="0" xfId="0" applyFont="1" applyAlignment="1">
      <alignment horizontal="center"/>
    </xf>
    <xf numFmtId="0" fontId="0" fillId="0" borderId="2" xfId="0" applyBorder="1"/>
    <xf numFmtId="44" fontId="0" fillId="0" borderId="2" xfId="1" applyFont="1" applyBorder="1"/>
    <xf numFmtId="44" fontId="0" fillId="0" borderId="3" xfId="0" applyNumberFormat="1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BB575-A0B4-44AC-8945-911AC911AC8C}">
  <sheetPr>
    <tabColor rgb="FFFF0000"/>
  </sheetPr>
  <dimension ref="A1:I24"/>
  <sheetViews>
    <sheetView tabSelected="1" workbookViewId="0">
      <selection activeCell="C8" sqref="C8"/>
    </sheetView>
  </sheetViews>
  <sheetFormatPr defaultRowHeight="14.4" x14ac:dyDescent="0.3"/>
  <cols>
    <col min="1" max="1" width="27.88671875" bestFit="1" customWidth="1"/>
    <col min="2" max="2" width="3.44140625" customWidth="1"/>
    <col min="3" max="3" width="21.88671875" customWidth="1"/>
    <col min="4" max="4" width="4.33203125" customWidth="1"/>
    <col min="5" max="5" width="22.109375" customWidth="1"/>
    <col min="6" max="6" width="3.44140625" customWidth="1"/>
    <col min="7" max="7" width="22.109375" customWidth="1"/>
    <col min="8" max="8" width="2.88671875" customWidth="1"/>
    <col min="9" max="9" width="22.109375" customWidth="1"/>
  </cols>
  <sheetData>
    <row r="1" spans="1:9" x14ac:dyDescent="0.3">
      <c r="A1" t="s">
        <v>0</v>
      </c>
    </row>
    <row r="2" spans="1:9" x14ac:dyDescent="0.3">
      <c r="A2" t="s">
        <v>1</v>
      </c>
    </row>
    <row r="5" spans="1:9" x14ac:dyDescent="0.3">
      <c r="C5" s="9" t="s">
        <v>57</v>
      </c>
      <c r="D5" s="4"/>
      <c r="E5" s="10" t="s">
        <v>58</v>
      </c>
      <c r="F5" s="11"/>
      <c r="G5" s="10" t="s">
        <v>60</v>
      </c>
      <c r="I5" s="10" t="s">
        <v>61</v>
      </c>
    </row>
    <row r="6" spans="1:9" x14ac:dyDescent="0.3">
      <c r="C6" s="1"/>
      <c r="D6" s="1"/>
      <c r="E6" s="1"/>
      <c r="G6" s="1"/>
      <c r="I6" s="1"/>
    </row>
    <row r="7" spans="1:9" x14ac:dyDescent="0.3">
      <c r="A7" t="s">
        <v>16</v>
      </c>
      <c r="C7" s="2">
        <v>2162445</v>
      </c>
      <c r="D7" s="3"/>
      <c r="E7" s="2">
        <v>1289650</v>
      </c>
      <c r="F7" s="15"/>
      <c r="G7" s="2">
        <v>844865.7</v>
      </c>
      <c r="H7" s="15"/>
      <c r="I7" s="2">
        <v>1086400</v>
      </c>
    </row>
    <row r="10" spans="1:9" x14ac:dyDescent="0.3">
      <c r="A10" t="s">
        <v>2</v>
      </c>
      <c r="C10" s="12" t="s">
        <v>63</v>
      </c>
      <c r="E10" s="12" t="s">
        <v>63</v>
      </c>
      <c r="G10" s="12" t="s">
        <v>63</v>
      </c>
      <c r="I10" s="12" t="s">
        <v>63</v>
      </c>
    </row>
    <row r="11" spans="1:9" x14ac:dyDescent="0.3">
      <c r="A11" t="s">
        <v>3</v>
      </c>
      <c r="C11" s="12" t="s">
        <v>63</v>
      </c>
      <c r="E11" s="12" t="s">
        <v>63</v>
      </c>
      <c r="G11" s="12" t="s">
        <v>63</v>
      </c>
      <c r="I11" s="12" t="s">
        <v>63</v>
      </c>
    </row>
    <row r="12" spans="1:9" x14ac:dyDescent="0.3">
      <c r="A12" t="s">
        <v>4</v>
      </c>
      <c r="C12" s="12" t="s">
        <v>63</v>
      </c>
      <c r="E12" s="12" t="s">
        <v>63</v>
      </c>
      <c r="G12" s="12" t="s">
        <v>63</v>
      </c>
      <c r="I12" s="12" t="s">
        <v>63</v>
      </c>
    </row>
    <row r="13" spans="1:9" x14ac:dyDescent="0.3">
      <c r="A13" t="s">
        <v>5</v>
      </c>
      <c r="C13" s="12" t="s">
        <v>63</v>
      </c>
      <c r="E13" s="12" t="s">
        <v>63</v>
      </c>
      <c r="G13" s="12" t="s">
        <v>63</v>
      </c>
      <c r="I13" s="12" t="s">
        <v>63</v>
      </c>
    </row>
    <row r="14" spans="1:9" x14ac:dyDescent="0.3">
      <c r="A14" t="s">
        <v>6</v>
      </c>
      <c r="C14" s="12" t="s">
        <v>63</v>
      </c>
      <c r="E14" s="12" t="s">
        <v>63</v>
      </c>
      <c r="G14" s="12" t="s">
        <v>63</v>
      </c>
      <c r="I14" s="12" t="s">
        <v>63</v>
      </c>
    </row>
    <row r="15" spans="1:9" x14ac:dyDescent="0.3">
      <c r="A15" t="s">
        <v>7</v>
      </c>
      <c r="C15" s="12" t="s">
        <v>63</v>
      </c>
      <c r="E15" s="12" t="s">
        <v>63</v>
      </c>
      <c r="G15" s="12" t="s">
        <v>63</v>
      </c>
      <c r="I15" s="12" t="s">
        <v>63</v>
      </c>
    </row>
    <row r="16" spans="1:9" x14ac:dyDescent="0.3">
      <c r="A16" t="s">
        <v>8</v>
      </c>
      <c r="C16" s="12" t="s">
        <v>63</v>
      </c>
      <c r="E16" s="12" t="s">
        <v>63</v>
      </c>
      <c r="G16" s="12" t="s">
        <v>63</v>
      </c>
      <c r="I16" s="12" t="s">
        <v>63</v>
      </c>
    </row>
    <row r="17" spans="1:9" x14ac:dyDescent="0.3">
      <c r="A17" t="s">
        <v>9</v>
      </c>
      <c r="C17" s="12" t="s">
        <v>63</v>
      </c>
      <c r="E17" s="12" t="s">
        <v>63</v>
      </c>
      <c r="G17" s="12" t="s">
        <v>63</v>
      </c>
      <c r="I17" s="12" t="s">
        <v>63</v>
      </c>
    </row>
    <row r="18" spans="1:9" x14ac:dyDescent="0.3">
      <c r="A18" t="s">
        <v>10</v>
      </c>
      <c r="C18" s="12" t="s">
        <v>63</v>
      </c>
      <c r="E18" s="12" t="s">
        <v>63</v>
      </c>
      <c r="G18" s="12" t="s">
        <v>63</v>
      </c>
      <c r="I18" s="12" t="s">
        <v>63</v>
      </c>
    </row>
    <row r="19" spans="1:9" x14ac:dyDescent="0.3">
      <c r="A19" t="s">
        <v>11</v>
      </c>
      <c r="C19" s="12" t="s">
        <v>63</v>
      </c>
      <c r="E19" s="12" t="s">
        <v>63</v>
      </c>
      <c r="G19" s="12" t="s">
        <v>63</v>
      </c>
      <c r="I19" s="12" t="s">
        <v>63</v>
      </c>
    </row>
    <row r="20" spans="1:9" x14ac:dyDescent="0.3">
      <c r="A20" t="s">
        <v>12</v>
      </c>
      <c r="C20" s="12" t="s">
        <v>63</v>
      </c>
      <c r="E20" s="12" t="s">
        <v>63</v>
      </c>
      <c r="G20" s="12" t="s">
        <v>63</v>
      </c>
      <c r="I20" s="12" t="s">
        <v>63</v>
      </c>
    </row>
    <row r="21" spans="1:9" x14ac:dyDescent="0.3">
      <c r="A21" t="s">
        <v>13</v>
      </c>
      <c r="C21" s="12" t="s">
        <v>63</v>
      </c>
      <c r="E21" s="12" t="s">
        <v>63</v>
      </c>
      <c r="G21" s="12" t="s">
        <v>63</v>
      </c>
      <c r="I21" s="12" t="s">
        <v>63</v>
      </c>
    </row>
    <row r="22" spans="1:9" x14ac:dyDescent="0.3">
      <c r="A22" t="s">
        <v>14</v>
      </c>
      <c r="C22" s="12" t="s">
        <v>63</v>
      </c>
      <c r="E22" s="12" t="s">
        <v>63</v>
      </c>
      <c r="G22" s="12" t="s">
        <v>63</v>
      </c>
      <c r="I22" s="12" t="s">
        <v>63</v>
      </c>
    </row>
    <row r="23" spans="1:9" x14ac:dyDescent="0.3">
      <c r="A23" t="s">
        <v>15</v>
      </c>
      <c r="C23" s="12" t="s">
        <v>63</v>
      </c>
      <c r="E23" s="12" t="s">
        <v>63</v>
      </c>
      <c r="G23" s="12" t="s">
        <v>63</v>
      </c>
      <c r="I23" s="12" t="s">
        <v>63</v>
      </c>
    </row>
    <row r="24" spans="1:9" x14ac:dyDescent="0.3">
      <c r="A24" t="s">
        <v>62</v>
      </c>
      <c r="C24" s="12" t="s">
        <v>63</v>
      </c>
      <c r="E24" s="12" t="s">
        <v>63</v>
      </c>
      <c r="G24" s="12" t="s">
        <v>63</v>
      </c>
      <c r="I24" s="12" t="s">
        <v>63</v>
      </c>
    </row>
  </sheetData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A55D-D041-4076-9D66-9564D5161B1E}">
  <sheetPr>
    <tabColor rgb="FF92D050"/>
  </sheetPr>
  <dimension ref="A1:M41"/>
  <sheetViews>
    <sheetView workbookViewId="0">
      <selection activeCell="C39" sqref="C39"/>
    </sheetView>
  </sheetViews>
  <sheetFormatPr defaultRowHeight="14.4" x14ac:dyDescent="0.3"/>
  <cols>
    <col min="1" max="1" width="38" bestFit="1" customWidth="1"/>
    <col min="3" max="3" width="12.5546875" customWidth="1"/>
    <col min="4" max="4" width="14" bestFit="1" customWidth="1"/>
    <col min="5" max="5" width="3.109375" customWidth="1"/>
    <col min="6" max="6" width="12.5546875" customWidth="1"/>
    <col min="7" max="7" width="14" bestFit="1" customWidth="1"/>
    <col min="8" max="8" width="2.44140625" customWidth="1"/>
    <col min="9" max="9" width="12.5546875" customWidth="1"/>
    <col min="10" max="10" width="14" bestFit="1" customWidth="1"/>
    <col min="11" max="11" width="2.44140625" customWidth="1"/>
    <col min="12" max="12" width="12.5546875" customWidth="1"/>
    <col min="13" max="13" width="14" bestFit="1" customWidth="1"/>
  </cols>
  <sheetData>
    <row r="1" spans="1:13" x14ac:dyDescent="0.3">
      <c r="A1" s="8" t="s">
        <v>0</v>
      </c>
    </row>
    <row r="2" spans="1:13" x14ac:dyDescent="0.3">
      <c r="C2" s="13" t="s">
        <v>59</v>
      </c>
      <c r="D2" s="13"/>
      <c r="E2" s="14"/>
      <c r="F2" s="13" t="s">
        <v>58</v>
      </c>
      <c r="G2" s="13"/>
      <c r="H2" s="14"/>
      <c r="I2" s="13" t="s">
        <v>60</v>
      </c>
      <c r="J2" s="13"/>
      <c r="K2" s="14"/>
      <c r="L2" s="13" t="s">
        <v>61</v>
      </c>
      <c r="M2" s="13"/>
    </row>
    <row r="3" spans="1:13" x14ac:dyDescent="0.3">
      <c r="A3" s="4" t="s">
        <v>17</v>
      </c>
      <c r="B3" s="4" t="s">
        <v>18</v>
      </c>
      <c r="C3" s="4" t="s">
        <v>19</v>
      </c>
      <c r="D3" s="4" t="s">
        <v>20</v>
      </c>
      <c r="E3" s="4"/>
      <c r="F3" s="4" t="s">
        <v>19</v>
      </c>
      <c r="G3" s="4" t="s">
        <v>20</v>
      </c>
      <c r="I3" s="4" t="s">
        <v>19</v>
      </c>
      <c r="J3" s="4" t="s">
        <v>20</v>
      </c>
      <c r="L3" s="4" t="s">
        <v>19</v>
      </c>
      <c r="M3" s="4" t="s">
        <v>20</v>
      </c>
    </row>
    <row r="4" spans="1:13" x14ac:dyDescent="0.3">
      <c r="A4" s="5" t="s">
        <v>21</v>
      </c>
      <c r="B4" s="5">
        <v>1</v>
      </c>
      <c r="C4" s="6">
        <v>30000</v>
      </c>
      <c r="D4" s="6">
        <f>B4*C4</f>
        <v>30000</v>
      </c>
      <c r="F4" s="6">
        <v>6000</v>
      </c>
      <c r="G4" s="6">
        <f>F4*B4</f>
        <v>6000</v>
      </c>
      <c r="I4" s="6">
        <v>12636</v>
      </c>
      <c r="J4" s="6">
        <f>I4*B4</f>
        <v>12636</v>
      </c>
      <c r="L4" s="6">
        <v>1000</v>
      </c>
      <c r="M4" s="6">
        <f>L4*B4</f>
        <v>1000</v>
      </c>
    </row>
    <row r="5" spans="1:13" x14ac:dyDescent="0.3">
      <c r="A5" s="5" t="s">
        <v>22</v>
      </c>
      <c r="B5" s="5">
        <v>175</v>
      </c>
      <c r="C5" s="6">
        <v>40</v>
      </c>
      <c r="D5" s="6">
        <f t="shared" ref="D5:D38" si="0">B5*C5</f>
        <v>7000</v>
      </c>
      <c r="F5" s="6">
        <v>40</v>
      </c>
      <c r="G5" s="6">
        <f t="shared" ref="G5:G38" si="1">F5*B5</f>
        <v>7000</v>
      </c>
      <c r="I5" s="6">
        <v>43</v>
      </c>
      <c r="J5" s="6">
        <f t="shared" ref="J5:J38" si="2">I5*B5</f>
        <v>7525</v>
      </c>
      <c r="L5" s="6">
        <v>10</v>
      </c>
      <c r="M5" s="6">
        <f t="shared" ref="M5:M38" si="3">L5*B5</f>
        <v>1750</v>
      </c>
    </row>
    <row r="6" spans="1:13" x14ac:dyDescent="0.3">
      <c r="A6" s="5" t="s">
        <v>23</v>
      </c>
      <c r="B6" s="5">
        <v>30</v>
      </c>
      <c r="C6" s="6">
        <v>465</v>
      </c>
      <c r="D6" s="6">
        <f t="shared" si="0"/>
        <v>13950</v>
      </c>
      <c r="F6" s="6">
        <v>100</v>
      </c>
      <c r="G6" s="6">
        <f t="shared" si="1"/>
        <v>3000</v>
      </c>
      <c r="I6" s="6">
        <v>132</v>
      </c>
      <c r="J6" s="6">
        <f t="shared" si="2"/>
        <v>3960</v>
      </c>
      <c r="L6" s="6">
        <v>25</v>
      </c>
      <c r="M6" s="6">
        <f t="shared" si="3"/>
        <v>750</v>
      </c>
    </row>
    <row r="7" spans="1:13" x14ac:dyDescent="0.3">
      <c r="A7" s="5" t="s">
        <v>24</v>
      </c>
      <c r="B7" s="5">
        <v>650</v>
      </c>
      <c r="C7" s="6">
        <v>5.5</v>
      </c>
      <c r="D7" s="6">
        <f t="shared" si="0"/>
        <v>3575</v>
      </c>
      <c r="F7" s="6">
        <v>7.5</v>
      </c>
      <c r="G7" s="6">
        <f t="shared" si="1"/>
        <v>4875</v>
      </c>
      <c r="I7" s="6">
        <v>6</v>
      </c>
      <c r="J7" s="6">
        <f t="shared" si="2"/>
        <v>3900</v>
      </c>
      <c r="L7" s="6">
        <v>4</v>
      </c>
      <c r="M7" s="6">
        <f t="shared" si="3"/>
        <v>2600</v>
      </c>
    </row>
    <row r="8" spans="1:13" x14ac:dyDescent="0.3">
      <c r="A8" s="5" t="s">
        <v>25</v>
      </c>
      <c r="B8" s="5">
        <v>3</v>
      </c>
      <c r="C8" s="6">
        <v>109000</v>
      </c>
      <c r="D8" s="6">
        <f t="shared" si="0"/>
        <v>327000</v>
      </c>
      <c r="F8" s="6">
        <v>50000</v>
      </c>
      <c r="G8" s="6">
        <f t="shared" si="1"/>
        <v>150000</v>
      </c>
      <c r="I8" s="6">
        <v>21500</v>
      </c>
      <c r="J8" s="6">
        <f t="shared" si="2"/>
        <v>64500</v>
      </c>
      <c r="L8" s="6">
        <v>56000</v>
      </c>
      <c r="M8" s="6">
        <f t="shared" si="3"/>
        <v>168000</v>
      </c>
    </row>
    <row r="9" spans="1:13" x14ac:dyDescent="0.3">
      <c r="A9" s="5" t="s">
        <v>26</v>
      </c>
      <c r="B9" s="5">
        <v>1</v>
      </c>
      <c r="C9" s="6">
        <v>120000</v>
      </c>
      <c r="D9" s="6">
        <f t="shared" si="0"/>
        <v>120000</v>
      </c>
      <c r="F9" s="6">
        <v>30000</v>
      </c>
      <c r="G9" s="6">
        <f t="shared" si="1"/>
        <v>30000</v>
      </c>
      <c r="I9" s="6">
        <v>5000</v>
      </c>
      <c r="J9" s="6">
        <f t="shared" si="2"/>
        <v>5000</v>
      </c>
      <c r="L9" s="6">
        <v>16000</v>
      </c>
      <c r="M9" s="6">
        <f t="shared" si="3"/>
        <v>16000</v>
      </c>
    </row>
    <row r="10" spans="1:13" x14ac:dyDescent="0.3">
      <c r="A10" s="5" t="s">
        <v>27</v>
      </c>
      <c r="B10" s="5">
        <v>5</v>
      </c>
      <c r="C10" s="6">
        <v>300</v>
      </c>
      <c r="D10" s="6">
        <f t="shared" si="0"/>
        <v>1500</v>
      </c>
      <c r="F10" s="6">
        <v>250</v>
      </c>
      <c r="G10" s="6">
        <f t="shared" si="1"/>
        <v>1250</v>
      </c>
      <c r="I10" s="6">
        <v>150</v>
      </c>
      <c r="J10" s="6">
        <f t="shared" si="2"/>
        <v>750</v>
      </c>
      <c r="L10" s="6">
        <v>200</v>
      </c>
      <c r="M10" s="6">
        <f t="shared" si="3"/>
        <v>1000</v>
      </c>
    </row>
    <row r="11" spans="1:13" x14ac:dyDescent="0.3">
      <c r="A11" s="5" t="s">
        <v>28</v>
      </c>
      <c r="B11" s="5">
        <v>1</v>
      </c>
      <c r="C11" s="6">
        <v>200000</v>
      </c>
      <c r="D11" s="6">
        <f t="shared" si="0"/>
        <v>200000</v>
      </c>
      <c r="F11" s="6">
        <v>120000</v>
      </c>
      <c r="G11" s="6">
        <f t="shared" si="1"/>
        <v>120000</v>
      </c>
      <c r="I11" s="6">
        <v>63400</v>
      </c>
      <c r="J11" s="6">
        <f t="shared" si="2"/>
        <v>63400</v>
      </c>
      <c r="L11" s="6">
        <v>100000</v>
      </c>
      <c r="M11" s="6">
        <f t="shared" si="3"/>
        <v>100000</v>
      </c>
    </row>
    <row r="12" spans="1:13" x14ac:dyDescent="0.3">
      <c r="A12" s="5" t="s">
        <v>29</v>
      </c>
      <c r="B12" s="5">
        <v>2.5</v>
      </c>
      <c r="C12" s="6">
        <v>57000</v>
      </c>
      <c r="D12" s="6">
        <f t="shared" si="0"/>
        <v>142500</v>
      </c>
      <c r="F12" s="6">
        <v>11500</v>
      </c>
      <c r="G12" s="6">
        <f t="shared" si="1"/>
        <v>28750</v>
      </c>
      <c r="I12" s="6">
        <v>13440</v>
      </c>
      <c r="J12" s="6">
        <f t="shared" si="2"/>
        <v>33600</v>
      </c>
      <c r="L12" s="6">
        <v>20000</v>
      </c>
      <c r="M12" s="6">
        <f t="shared" si="3"/>
        <v>50000</v>
      </c>
    </row>
    <row r="13" spans="1:13" x14ac:dyDescent="0.3">
      <c r="A13" s="5" t="s">
        <v>30</v>
      </c>
      <c r="B13" s="5">
        <v>10100</v>
      </c>
      <c r="C13" s="6">
        <v>40</v>
      </c>
      <c r="D13" s="6">
        <f t="shared" si="0"/>
        <v>404000</v>
      </c>
      <c r="F13" s="6">
        <v>29</v>
      </c>
      <c r="G13" s="6">
        <f t="shared" si="1"/>
        <v>292900</v>
      </c>
      <c r="I13" s="6">
        <v>13</v>
      </c>
      <c r="J13" s="6">
        <f t="shared" si="2"/>
        <v>131300</v>
      </c>
      <c r="L13" s="6">
        <v>18</v>
      </c>
      <c r="M13" s="6">
        <f t="shared" si="3"/>
        <v>181800</v>
      </c>
    </row>
    <row r="14" spans="1:13" x14ac:dyDescent="0.3">
      <c r="A14" s="5" t="s">
        <v>31</v>
      </c>
      <c r="B14" s="5">
        <v>100</v>
      </c>
      <c r="C14" s="6">
        <v>68</v>
      </c>
      <c r="D14" s="6">
        <f t="shared" si="0"/>
        <v>6800</v>
      </c>
      <c r="F14" s="6">
        <v>9.5</v>
      </c>
      <c r="G14" s="6">
        <f t="shared" si="1"/>
        <v>950</v>
      </c>
      <c r="I14" s="6">
        <v>8</v>
      </c>
      <c r="J14" s="6">
        <f t="shared" si="2"/>
        <v>800</v>
      </c>
      <c r="L14" s="6">
        <v>36</v>
      </c>
      <c r="M14" s="6">
        <f t="shared" si="3"/>
        <v>3600</v>
      </c>
    </row>
    <row r="15" spans="1:13" x14ac:dyDescent="0.3">
      <c r="A15" s="5" t="s">
        <v>32</v>
      </c>
      <c r="B15" s="5">
        <v>1400</v>
      </c>
      <c r="C15" s="6">
        <v>58</v>
      </c>
      <c r="D15" s="6">
        <f t="shared" si="0"/>
        <v>81200</v>
      </c>
      <c r="F15" s="6">
        <v>52</v>
      </c>
      <c r="G15" s="6">
        <f t="shared" si="1"/>
        <v>72800</v>
      </c>
      <c r="I15" s="6">
        <v>35</v>
      </c>
      <c r="J15" s="6">
        <f t="shared" si="2"/>
        <v>49000</v>
      </c>
      <c r="L15" s="6">
        <v>37</v>
      </c>
      <c r="M15" s="6">
        <f t="shared" si="3"/>
        <v>51800</v>
      </c>
    </row>
    <row r="16" spans="1:13" x14ac:dyDescent="0.3">
      <c r="A16" s="5" t="s">
        <v>33</v>
      </c>
      <c r="B16" s="5">
        <v>600</v>
      </c>
      <c r="C16" s="6">
        <v>68</v>
      </c>
      <c r="D16" s="6">
        <f t="shared" si="0"/>
        <v>40800</v>
      </c>
      <c r="F16" s="6">
        <v>98</v>
      </c>
      <c r="G16" s="6">
        <f t="shared" si="1"/>
        <v>58800</v>
      </c>
      <c r="I16" s="6">
        <v>50</v>
      </c>
      <c r="J16" s="6">
        <f t="shared" si="2"/>
        <v>30000</v>
      </c>
      <c r="L16" s="6">
        <v>58</v>
      </c>
      <c r="M16" s="6">
        <f t="shared" si="3"/>
        <v>34800</v>
      </c>
    </row>
    <row r="17" spans="1:13" x14ac:dyDescent="0.3">
      <c r="A17" s="5" t="s">
        <v>34</v>
      </c>
      <c r="B17" s="5">
        <v>700</v>
      </c>
      <c r="C17" s="6">
        <v>225</v>
      </c>
      <c r="D17" s="6">
        <f t="shared" si="0"/>
        <v>157500</v>
      </c>
      <c r="F17" s="6">
        <v>238</v>
      </c>
      <c r="G17" s="6">
        <f t="shared" si="1"/>
        <v>166600</v>
      </c>
      <c r="I17" s="6">
        <v>230</v>
      </c>
      <c r="J17" s="6">
        <f t="shared" si="2"/>
        <v>161000</v>
      </c>
      <c r="L17" s="6">
        <v>258</v>
      </c>
      <c r="M17" s="6">
        <f t="shared" si="3"/>
        <v>180600</v>
      </c>
    </row>
    <row r="18" spans="1:13" x14ac:dyDescent="0.3">
      <c r="A18" s="5" t="s">
        <v>35</v>
      </c>
      <c r="B18" s="5">
        <v>170</v>
      </c>
      <c r="C18" s="6">
        <v>13.5</v>
      </c>
      <c r="D18" s="6">
        <f t="shared" si="0"/>
        <v>2295</v>
      </c>
      <c r="F18" s="6">
        <v>14</v>
      </c>
      <c r="G18" s="6">
        <f t="shared" si="1"/>
        <v>2380</v>
      </c>
      <c r="I18" s="6">
        <v>15</v>
      </c>
      <c r="J18" s="6">
        <f t="shared" si="2"/>
        <v>2550</v>
      </c>
      <c r="L18" s="6">
        <v>15</v>
      </c>
      <c r="M18" s="6">
        <f t="shared" si="3"/>
        <v>2550</v>
      </c>
    </row>
    <row r="19" spans="1:13" x14ac:dyDescent="0.3">
      <c r="A19" s="5" t="s">
        <v>36</v>
      </c>
      <c r="B19" s="5">
        <v>1500</v>
      </c>
      <c r="C19" s="6">
        <v>4</v>
      </c>
      <c r="D19" s="6">
        <f t="shared" si="0"/>
        <v>6000</v>
      </c>
      <c r="F19" s="6">
        <v>4.25</v>
      </c>
      <c r="G19" s="6">
        <f t="shared" si="1"/>
        <v>6375</v>
      </c>
      <c r="I19" s="6">
        <v>4.5999999999999996</v>
      </c>
      <c r="J19" s="6">
        <f t="shared" si="2"/>
        <v>6899.9999999999991</v>
      </c>
      <c r="L19" s="6">
        <v>5</v>
      </c>
      <c r="M19" s="6">
        <f t="shared" si="3"/>
        <v>7500</v>
      </c>
    </row>
    <row r="20" spans="1:13" x14ac:dyDescent="0.3">
      <c r="A20" s="5" t="s">
        <v>37</v>
      </c>
      <c r="B20" s="5">
        <v>50</v>
      </c>
      <c r="C20" s="6">
        <v>8</v>
      </c>
      <c r="D20" s="6">
        <f t="shared" si="0"/>
        <v>400</v>
      </c>
      <c r="F20" s="6">
        <v>11</v>
      </c>
      <c r="G20" s="6">
        <f t="shared" si="1"/>
        <v>550</v>
      </c>
      <c r="I20" s="6">
        <v>11.15</v>
      </c>
      <c r="J20" s="6">
        <f t="shared" si="2"/>
        <v>557.5</v>
      </c>
      <c r="L20" s="6">
        <v>8</v>
      </c>
      <c r="M20" s="6">
        <f t="shared" si="3"/>
        <v>400</v>
      </c>
    </row>
    <row r="21" spans="1:13" x14ac:dyDescent="0.3">
      <c r="A21" s="5" t="s">
        <v>38</v>
      </c>
      <c r="B21" s="5">
        <v>350</v>
      </c>
      <c r="C21" s="6">
        <v>142</v>
      </c>
      <c r="D21" s="6">
        <f t="shared" si="0"/>
        <v>49700</v>
      </c>
      <c r="F21" s="6">
        <v>120</v>
      </c>
      <c r="G21" s="6">
        <f t="shared" si="1"/>
        <v>42000</v>
      </c>
      <c r="I21" s="6">
        <v>65</v>
      </c>
      <c r="J21" s="6">
        <f t="shared" si="2"/>
        <v>22750</v>
      </c>
      <c r="L21" s="6">
        <v>80</v>
      </c>
      <c r="M21" s="6">
        <f t="shared" si="3"/>
        <v>28000</v>
      </c>
    </row>
    <row r="22" spans="1:13" x14ac:dyDescent="0.3">
      <c r="A22" s="5" t="s">
        <v>39</v>
      </c>
      <c r="B22" s="5">
        <v>4</v>
      </c>
      <c r="C22" s="6">
        <v>59000</v>
      </c>
      <c r="D22" s="6">
        <f t="shared" si="0"/>
        <v>236000</v>
      </c>
      <c r="F22" s="6">
        <v>18750</v>
      </c>
      <c r="G22" s="6">
        <f t="shared" si="1"/>
        <v>75000</v>
      </c>
      <c r="I22" s="6">
        <v>13000</v>
      </c>
      <c r="J22" s="6">
        <f t="shared" si="2"/>
        <v>52000</v>
      </c>
      <c r="L22" s="6">
        <v>16000</v>
      </c>
      <c r="M22" s="6">
        <f t="shared" si="3"/>
        <v>64000</v>
      </c>
    </row>
    <row r="23" spans="1:13" x14ac:dyDescent="0.3">
      <c r="A23" s="5" t="s">
        <v>40</v>
      </c>
      <c r="B23" s="5">
        <v>2</v>
      </c>
      <c r="C23" s="6">
        <v>27000</v>
      </c>
      <c r="D23" s="6">
        <f t="shared" si="0"/>
        <v>54000</v>
      </c>
      <c r="F23" s="6">
        <v>10000</v>
      </c>
      <c r="G23" s="6">
        <f t="shared" si="1"/>
        <v>20000</v>
      </c>
      <c r="I23" s="6">
        <v>10252</v>
      </c>
      <c r="J23" s="6">
        <f t="shared" si="2"/>
        <v>20504</v>
      </c>
      <c r="L23" s="6">
        <v>13000</v>
      </c>
      <c r="M23" s="6">
        <f t="shared" si="3"/>
        <v>26000</v>
      </c>
    </row>
    <row r="24" spans="1:13" x14ac:dyDescent="0.3">
      <c r="A24" s="5" t="s">
        <v>41</v>
      </c>
      <c r="B24" s="5">
        <v>1</v>
      </c>
      <c r="C24" s="6">
        <v>3000</v>
      </c>
      <c r="D24" s="6">
        <f t="shared" si="0"/>
        <v>3000</v>
      </c>
      <c r="F24" s="6">
        <v>1350</v>
      </c>
      <c r="G24" s="6">
        <f t="shared" si="1"/>
        <v>1350</v>
      </c>
      <c r="I24" s="6">
        <v>600</v>
      </c>
      <c r="J24" s="6">
        <f t="shared" si="2"/>
        <v>600</v>
      </c>
      <c r="L24" s="6">
        <v>1000</v>
      </c>
      <c r="M24" s="6">
        <f t="shared" si="3"/>
        <v>1000</v>
      </c>
    </row>
    <row r="25" spans="1:13" x14ac:dyDescent="0.3">
      <c r="A25" s="5" t="s">
        <v>42</v>
      </c>
      <c r="B25" s="5">
        <v>800</v>
      </c>
      <c r="C25" s="6">
        <v>22</v>
      </c>
      <c r="D25" s="6">
        <f t="shared" si="0"/>
        <v>17600</v>
      </c>
      <c r="F25" s="6">
        <v>4</v>
      </c>
      <c r="G25" s="6">
        <f t="shared" si="1"/>
        <v>3200</v>
      </c>
      <c r="I25" s="6">
        <v>3.36</v>
      </c>
      <c r="J25" s="6">
        <f t="shared" si="2"/>
        <v>2688</v>
      </c>
      <c r="L25" s="6">
        <v>2</v>
      </c>
      <c r="M25" s="6">
        <f t="shared" si="3"/>
        <v>1600</v>
      </c>
    </row>
    <row r="26" spans="1:13" x14ac:dyDescent="0.3">
      <c r="A26" s="5" t="s">
        <v>43</v>
      </c>
      <c r="B26" s="5">
        <v>400</v>
      </c>
      <c r="C26" s="6">
        <v>19</v>
      </c>
      <c r="D26" s="6">
        <f t="shared" si="0"/>
        <v>7600</v>
      </c>
      <c r="F26" s="6">
        <v>7</v>
      </c>
      <c r="G26" s="6">
        <f t="shared" si="1"/>
        <v>2800</v>
      </c>
      <c r="I26" s="6">
        <v>2.97</v>
      </c>
      <c r="J26" s="6">
        <f t="shared" si="2"/>
        <v>1188</v>
      </c>
      <c r="L26" s="6">
        <v>4</v>
      </c>
      <c r="M26" s="6">
        <f t="shared" si="3"/>
        <v>1600</v>
      </c>
    </row>
    <row r="27" spans="1:13" x14ac:dyDescent="0.3">
      <c r="A27" s="5" t="s">
        <v>44</v>
      </c>
      <c r="B27" s="5">
        <v>400</v>
      </c>
      <c r="C27" s="6">
        <v>33</v>
      </c>
      <c r="D27" s="6">
        <f t="shared" si="0"/>
        <v>13200</v>
      </c>
      <c r="F27" s="6">
        <v>29.8</v>
      </c>
      <c r="G27" s="6">
        <f t="shared" si="1"/>
        <v>11920</v>
      </c>
      <c r="I27" s="6">
        <v>22.4</v>
      </c>
      <c r="J27" s="6">
        <f t="shared" si="2"/>
        <v>8960</v>
      </c>
      <c r="L27" s="6">
        <v>45</v>
      </c>
      <c r="M27" s="6">
        <f t="shared" si="3"/>
        <v>18000</v>
      </c>
    </row>
    <row r="28" spans="1:13" x14ac:dyDescent="0.3">
      <c r="A28" s="5" t="s">
        <v>45</v>
      </c>
      <c r="B28" s="5">
        <v>75</v>
      </c>
      <c r="C28" s="6">
        <v>222</v>
      </c>
      <c r="D28" s="6">
        <f t="shared" si="0"/>
        <v>16650</v>
      </c>
      <c r="F28" s="6">
        <v>196</v>
      </c>
      <c r="G28" s="6">
        <f t="shared" si="1"/>
        <v>14700</v>
      </c>
      <c r="I28" s="6">
        <v>84</v>
      </c>
      <c r="J28" s="6">
        <f t="shared" si="2"/>
        <v>6300</v>
      </c>
      <c r="L28" s="6">
        <v>120</v>
      </c>
      <c r="M28" s="6">
        <f t="shared" si="3"/>
        <v>9000</v>
      </c>
    </row>
    <row r="29" spans="1:13" x14ac:dyDescent="0.3">
      <c r="A29" s="5" t="s">
        <v>46</v>
      </c>
      <c r="B29" s="5">
        <v>175</v>
      </c>
      <c r="C29" s="6">
        <v>175</v>
      </c>
      <c r="D29" s="6">
        <f t="shared" si="0"/>
        <v>30625</v>
      </c>
      <c r="F29" s="6">
        <v>182</v>
      </c>
      <c r="G29" s="6">
        <f t="shared" si="1"/>
        <v>31850</v>
      </c>
      <c r="I29" s="6">
        <v>50.4</v>
      </c>
      <c r="J29" s="6">
        <f t="shared" si="2"/>
        <v>8820</v>
      </c>
      <c r="L29" s="6">
        <v>130</v>
      </c>
      <c r="M29" s="6">
        <f t="shared" si="3"/>
        <v>22750</v>
      </c>
    </row>
    <row r="30" spans="1:13" x14ac:dyDescent="0.3">
      <c r="A30" s="5" t="s">
        <v>47</v>
      </c>
      <c r="B30" s="5">
        <v>1</v>
      </c>
      <c r="C30" s="6">
        <v>26500</v>
      </c>
      <c r="D30" s="6">
        <f t="shared" si="0"/>
        <v>26500</v>
      </c>
      <c r="F30" s="6">
        <v>11000</v>
      </c>
      <c r="G30" s="6">
        <f t="shared" si="1"/>
        <v>11000</v>
      </c>
      <c r="I30" s="6">
        <v>16800</v>
      </c>
      <c r="J30" s="6">
        <f t="shared" si="2"/>
        <v>16800</v>
      </c>
      <c r="L30" s="6">
        <v>10000</v>
      </c>
      <c r="M30" s="6">
        <f t="shared" si="3"/>
        <v>10000</v>
      </c>
    </row>
    <row r="31" spans="1:13" x14ac:dyDescent="0.3">
      <c r="A31" s="5" t="s">
        <v>48</v>
      </c>
      <c r="B31" s="5">
        <v>16</v>
      </c>
      <c r="C31" s="6">
        <v>750</v>
      </c>
      <c r="D31" s="6">
        <f t="shared" si="0"/>
        <v>12000</v>
      </c>
      <c r="F31" s="6">
        <v>240</v>
      </c>
      <c r="G31" s="6">
        <f t="shared" si="1"/>
        <v>3840</v>
      </c>
      <c r="I31" s="6">
        <v>61.6</v>
      </c>
      <c r="J31" s="6">
        <f t="shared" si="2"/>
        <v>985.6</v>
      </c>
      <c r="L31" s="6">
        <v>700</v>
      </c>
      <c r="M31" s="6">
        <f t="shared" si="3"/>
        <v>11200</v>
      </c>
    </row>
    <row r="32" spans="1:13" x14ac:dyDescent="0.3">
      <c r="A32" s="5" t="s">
        <v>49</v>
      </c>
      <c r="B32" s="5">
        <v>3</v>
      </c>
      <c r="C32" s="6">
        <v>10550</v>
      </c>
      <c r="D32" s="6">
        <f t="shared" si="0"/>
        <v>31650</v>
      </c>
      <c r="F32" s="6">
        <v>13000</v>
      </c>
      <c r="G32" s="6">
        <f t="shared" si="1"/>
        <v>39000</v>
      </c>
      <c r="I32" s="6">
        <v>12600</v>
      </c>
      <c r="J32" s="6">
        <f t="shared" si="2"/>
        <v>37800</v>
      </c>
      <c r="L32" s="6">
        <v>12000</v>
      </c>
      <c r="M32" s="6">
        <f t="shared" si="3"/>
        <v>36000</v>
      </c>
    </row>
    <row r="33" spans="1:13" x14ac:dyDescent="0.3">
      <c r="A33" s="5" t="s">
        <v>50</v>
      </c>
      <c r="B33" s="5">
        <v>1</v>
      </c>
      <c r="C33" s="6">
        <v>5450</v>
      </c>
      <c r="D33" s="6">
        <f t="shared" si="0"/>
        <v>5450</v>
      </c>
      <c r="F33" s="6">
        <v>2400</v>
      </c>
      <c r="G33" s="6">
        <f t="shared" si="1"/>
        <v>2400</v>
      </c>
      <c r="I33" s="6">
        <v>3981.6</v>
      </c>
      <c r="J33" s="6">
        <f t="shared" si="2"/>
        <v>3981.6</v>
      </c>
      <c r="L33" s="6">
        <v>3600</v>
      </c>
      <c r="M33" s="6">
        <f t="shared" si="3"/>
        <v>3600</v>
      </c>
    </row>
    <row r="34" spans="1:13" x14ac:dyDescent="0.3">
      <c r="A34" s="5" t="s">
        <v>51</v>
      </c>
      <c r="B34" s="5">
        <v>2</v>
      </c>
      <c r="C34" s="6">
        <v>1550</v>
      </c>
      <c r="D34" s="6">
        <f t="shared" si="0"/>
        <v>3100</v>
      </c>
      <c r="F34" s="6">
        <v>525</v>
      </c>
      <c r="G34" s="6">
        <f t="shared" si="1"/>
        <v>1050</v>
      </c>
      <c r="I34" s="6">
        <v>1120</v>
      </c>
      <c r="J34" s="6">
        <f t="shared" si="2"/>
        <v>2240</v>
      </c>
      <c r="L34" s="6">
        <v>1000</v>
      </c>
      <c r="M34" s="6">
        <f t="shared" si="3"/>
        <v>2000</v>
      </c>
    </row>
    <row r="35" spans="1:13" x14ac:dyDescent="0.3">
      <c r="A35" s="5" t="s">
        <v>52</v>
      </c>
      <c r="B35" s="5">
        <v>1</v>
      </c>
      <c r="C35" s="6">
        <v>1850</v>
      </c>
      <c r="D35" s="6">
        <f t="shared" si="0"/>
        <v>1850</v>
      </c>
      <c r="F35" s="6">
        <v>260</v>
      </c>
      <c r="G35" s="6">
        <f t="shared" si="1"/>
        <v>260</v>
      </c>
      <c r="I35" s="6">
        <v>280</v>
      </c>
      <c r="J35" s="6">
        <f t="shared" si="2"/>
        <v>280</v>
      </c>
      <c r="L35" s="6">
        <v>2000</v>
      </c>
      <c r="M35" s="6">
        <f t="shared" si="3"/>
        <v>2000</v>
      </c>
    </row>
    <row r="36" spans="1:13" x14ac:dyDescent="0.3">
      <c r="A36" s="5" t="s">
        <v>53</v>
      </c>
      <c r="B36" s="5">
        <v>130</v>
      </c>
      <c r="C36" s="6">
        <v>300</v>
      </c>
      <c r="D36" s="6">
        <f t="shared" si="0"/>
        <v>39000</v>
      </c>
      <c r="F36" s="6">
        <v>135</v>
      </c>
      <c r="G36" s="6">
        <f t="shared" si="1"/>
        <v>17550</v>
      </c>
      <c r="I36" s="6">
        <v>143</v>
      </c>
      <c r="J36" s="6">
        <f t="shared" si="2"/>
        <v>18590</v>
      </c>
      <c r="L36" s="6">
        <v>140</v>
      </c>
      <c r="M36" s="6">
        <f t="shared" si="3"/>
        <v>18200</v>
      </c>
    </row>
    <row r="37" spans="1:13" x14ac:dyDescent="0.3">
      <c r="A37" s="5" t="s">
        <v>54</v>
      </c>
      <c r="B37" s="5">
        <v>700</v>
      </c>
      <c r="C37" s="6">
        <v>32</v>
      </c>
      <c r="D37" s="6">
        <f t="shared" si="0"/>
        <v>22400</v>
      </c>
      <c r="F37" s="6">
        <v>45</v>
      </c>
      <c r="G37" s="6">
        <f t="shared" si="1"/>
        <v>31500</v>
      </c>
      <c r="I37" s="6">
        <v>30</v>
      </c>
      <c r="J37" s="6">
        <f t="shared" si="2"/>
        <v>21000</v>
      </c>
      <c r="L37" s="6">
        <v>16</v>
      </c>
      <c r="M37" s="6">
        <f t="shared" si="3"/>
        <v>11200</v>
      </c>
    </row>
    <row r="38" spans="1:13" x14ac:dyDescent="0.3">
      <c r="A38" s="5" t="s">
        <v>55</v>
      </c>
      <c r="B38" s="5">
        <v>700</v>
      </c>
      <c r="C38" s="6">
        <v>68</v>
      </c>
      <c r="D38" s="6">
        <f t="shared" si="0"/>
        <v>47600</v>
      </c>
      <c r="F38" s="6">
        <v>40</v>
      </c>
      <c r="G38" s="6">
        <f t="shared" si="1"/>
        <v>28000</v>
      </c>
      <c r="I38" s="6">
        <v>60</v>
      </c>
      <c r="J38" s="6">
        <f t="shared" si="2"/>
        <v>42000</v>
      </c>
      <c r="L38" s="6">
        <v>23</v>
      </c>
      <c r="M38" s="6">
        <f t="shared" si="3"/>
        <v>16100</v>
      </c>
    </row>
    <row r="40" spans="1:13" ht="15" thickBot="1" x14ac:dyDescent="0.35">
      <c r="A40" t="s">
        <v>56</v>
      </c>
      <c r="D40" s="7">
        <f>SUM(D4:D39)</f>
        <v>2162445</v>
      </c>
      <c r="G40" s="7">
        <f>SUM(G4:G39)</f>
        <v>1289650</v>
      </c>
      <c r="J40" s="7">
        <f>SUM(J4:J39)</f>
        <v>844865.7</v>
      </c>
      <c r="M40" s="7">
        <f>SUM(M4:M39)</f>
        <v>1086400</v>
      </c>
    </row>
    <row r="41" spans="1:13" ht="15" thickTop="1" x14ac:dyDescent="0.3"/>
  </sheetData>
  <pageMargins left="0.2" right="0.2" top="0.25" bottom="0.2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 Read</vt:lpstr>
      <vt:lpstr>Unit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Tefft</dc:creator>
  <cp:lastModifiedBy>Tammy Tefft</cp:lastModifiedBy>
  <cp:lastPrinted>2023-06-13T18:59:58Z</cp:lastPrinted>
  <dcterms:created xsi:type="dcterms:W3CDTF">2023-06-05T12:40:10Z</dcterms:created>
  <dcterms:modified xsi:type="dcterms:W3CDTF">2023-06-13T19:01:02Z</dcterms:modified>
</cp:coreProperties>
</file>