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3-038 Pavement Preservation\"/>
    </mc:Choice>
  </mc:AlternateContent>
  <xr:revisionPtr revIDLastSave="0" documentId="13_ncr:1_{BD846E52-F176-468B-9466-58462FC3D71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48" i="1" l="1"/>
</calcChain>
</file>

<file path=xl/sharedStrings.xml><?xml version="1.0" encoding="utf-8"?>
<sst xmlns="http://schemas.openxmlformats.org/spreadsheetml/2006/main" count="139" uniqueCount="94">
  <si>
    <t>Form for Bid</t>
  </si>
  <si>
    <t>Bid Signed</t>
  </si>
  <si>
    <t>Non Collusion</t>
  </si>
  <si>
    <t>Attestation of Taxes</t>
  </si>
  <si>
    <t>Prevailing Wages</t>
  </si>
  <si>
    <t>CY</t>
  </si>
  <si>
    <t>EA</t>
  </si>
  <si>
    <t>VF</t>
  </si>
  <si>
    <t>DAY</t>
  </si>
  <si>
    <t>SY</t>
  </si>
  <si>
    <t>GAL</t>
  </si>
  <si>
    <t>TON</t>
  </si>
  <si>
    <t>HR</t>
  </si>
  <si>
    <t>Pavement Preservation 23-038</t>
  </si>
  <si>
    <t>Core Sampling</t>
  </si>
  <si>
    <t>1A</t>
  </si>
  <si>
    <t>Material Sampling (SFDR)</t>
  </si>
  <si>
    <t>1P</t>
  </si>
  <si>
    <t>Crack Sealing- Polymer &amp; Crumb
Rubber Modified with Fibers</t>
  </si>
  <si>
    <t>Mix Design (CIR)</t>
  </si>
  <si>
    <t>2A</t>
  </si>
  <si>
    <t>Mix Design (SFDR)</t>
  </si>
  <si>
    <t>2P1</t>
  </si>
  <si>
    <t>Conventional Microsurfacing
Type II (1 Lift)</t>
  </si>
  <si>
    <t>2P2</t>
  </si>
  <si>
    <t>Conventional Microsurfacing
Type II: Leveling &amp; Surface Course (2 Lifts)</t>
  </si>
  <si>
    <t>2P3</t>
  </si>
  <si>
    <t>Conventional Rut Filling</t>
  </si>
  <si>
    <t>2P4</t>
  </si>
  <si>
    <t>HiMA Microsurfacing
(Type II) – (1 lift)</t>
  </si>
  <si>
    <t>2P5</t>
  </si>
  <si>
    <t>HiMA  Microsurfacing (Type II)
Leveling &amp; Surface Course (2 Lifts)</t>
  </si>
  <si>
    <t>2P6</t>
  </si>
  <si>
    <t>HiMA Rut Filling</t>
  </si>
  <si>
    <t>Cold In-Placed Recycling (CIR)
Including Fog Seal</t>
  </si>
  <si>
    <t>3A</t>
  </si>
  <si>
    <t>Paver-Placed Full Depth 
Reclamation (SFDR) including Fog Seal</t>
  </si>
  <si>
    <t>3P1</t>
  </si>
  <si>
    <t>Cape Seal
(Chip Seal &amp; Conventional Micro)</t>
  </si>
  <si>
    <t>Cape Seal
(Chip Seal &amp; HiMA Micro)</t>
  </si>
  <si>
    <t>Liquid Asphalt 
Stabilizing Agent</t>
  </si>
  <si>
    <t>4P</t>
  </si>
  <si>
    <t>Polymer Modified Rejuvenating
Fog Seal</t>
  </si>
  <si>
    <t>Portland Cement 
Stabilizing Agent</t>
  </si>
  <si>
    <t>5P</t>
  </si>
  <si>
    <t>Penetrating Asphalt Rejuvenator</t>
  </si>
  <si>
    <t>Trucking- minimum body size 14 CY
(per hour, per truck)</t>
  </si>
  <si>
    <r>
      <t xml:space="preserve">Pre-milling for CIR </t>
    </r>
    <r>
      <rPr>
        <i/>
        <sz val="11"/>
        <color theme="1"/>
        <rFont val="Times New Roman"/>
        <family val="1"/>
      </rPr>
      <t>(see footnote)*</t>
    </r>
  </si>
  <si>
    <t>7A</t>
  </si>
  <si>
    <r>
      <t>Pre-milling for SFDR (</t>
    </r>
    <r>
      <rPr>
        <i/>
        <sz val="11"/>
        <color theme="1"/>
        <rFont val="Times New Roman"/>
        <family val="1"/>
      </rPr>
      <t>see footnote</t>
    </r>
    <r>
      <rPr>
        <sz val="11"/>
        <color theme="1"/>
        <rFont val="Times New Roman"/>
        <family val="1"/>
      </rPr>
      <t>)*</t>
    </r>
  </si>
  <si>
    <t>Pave RAP or Aggregate
Ahead of Recycler</t>
  </si>
  <si>
    <t>Gravel for Base Repair</t>
  </si>
  <si>
    <t>Hot Mix Asphalt for Base Repair</t>
  </si>
  <si>
    <t>11A</t>
  </si>
  <si>
    <t>Lower Manholes/Catch Basins</t>
  </si>
  <si>
    <t>11B</t>
  </si>
  <si>
    <t>Raise Manholes/Catch Basins</t>
  </si>
  <si>
    <t>Structure Rebuild</t>
  </si>
  <si>
    <t>13A</t>
  </si>
  <si>
    <t>Lower Water Gates
/Small Structures</t>
  </si>
  <si>
    <t>13B</t>
  </si>
  <si>
    <t>Raise Water Gates
/Small Structures</t>
  </si>
  <si>
    <t>Hot Mix Asphalt Wearing Course</t>
  </si>
  <si>
    <t>Tack Coat for HMA Wearing Course</t>
  </si>
  <si>
    <t>Backing up Edge of Road</t>
  </si>
  <si>
    <t>LF</t>
  </si>
  <si>
    <t>Profile Milling After Recycling</t>
  </si>
  <si>
    <t>Keyways &amp; Misc. Milling</t>
  </si>
  <si>
    <t>Down Time</t>
  </si>
  <si>
    <t>MISC1</t>
  </si>
  <si>
    <t>Sweeping with Vacuum Broom Truck</t>
  </si>
  <si>
    <t>MISC2</t>
  </si>
  <si>
    <t>Tack Coat for Microsurface</t>
  </si>
  <si>
    <t>MISC3</t>
  </si>
  <si>
    <t>Pneumatic Roller with Operator</t>
  </si>
  <si>
    <t>MISC4</t>
  </si>
  <si>
    <t>Hot Mix Asphalt for patching</t>
  </si>
  <si>
    <t>MISC5</t>
  </si>
  <si>
    <t>Pavement Milling</t>
  </si>
  <si>
    <t>MISC6</t>
  </si>
  <si>
    <t>Adjust Manholes/Catch Basins</t>
  </si>
  <si>
    <t>MISC7</t>
  </si>
  <si>
    <t>Adjust Water Gates/Small Structures</t>
  </si>
  <si>
    <t>MISC8</t>
  </si>
  <si>
    <t>Vertical Structure Rebuild</t>
  </si>
  <si>
    <t>Total Bid Price</t>
  </si>
  <si>
    <t>5% Bid Bond</t>
  </si>
  <si>
    <t>Affidavit of Complaince</t>
  </si>
  <si>
    <t xml:space="preserve">Bidders Certification </t>
  </si>
  <si>
    <t xml:space="preserve">Contractors Certification </t>
  </si>
  <si>
    <t>June 6, 2023 @3:00 pm</t>
  </si>
  <si>
    <t>Addendums 1-3</t>
  </si>
  <si>
    <t>Indus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</si>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</sst>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3" fontId="3" fillId="0" borderId="2" xfId="0" applyNumberFormat="1" applyFont="1" applyBorder="1" applyProtection="1">
      <protection locked="0"/>
    </xf>
    <xf numFmtId="0" fontId="3" fillId="0" borderId="0" xfId="0" applyFont="1"/>
    <xf numFmtId="0" fontId="5" fillId="0" borderId="0" xfId="0" applyFont="1"/>
    <xf numFmtId="44" fontId="0" fillId="0" borderId="1" xfId="1" applyFont="1" applyBorder="1"/>
    <xf numFmtId="44" fontId="3" fillId="0" borderId="2" xfId="1" applyFont="1" applyBorder="1"/>
    <xf numFmtId="44" fontId="3" fillId="0" borderId="0" xfId="1" applyFont="1"/>
    <xf numFmtId="44" fontId="6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31" workbookViewId="0">
      <selection activeCell="F51" sqref="F51:F59"/>
    </sheetView>
  </sheetViews>
  <sheetFormatPr defaultRowHeight="14.4" x14ac:dyDescent="0.3"/>
  <cols>
    <col min="1" max="1" width="8.88671875" customWidth="1"/>
    <col min="2" max="2" width="41.33203125" style="3" customWidth="1"/>
    <col min="3" max="3" width="6.5546875" bestFit="1" customWidth="1"/>
    <col min="4" max="4" width="6.5546875" customWidth="1"/>
    <col min="5" max="5" width="14.44140625" style="2" customWidth="1"/>
    <col min="6" max="6" width="19.44140625" style="2" customWidth="1"/>
    <col min="7" max="7" width="4.6640625" style="2" customWidth="1"/>
  </cols>
  <sheetData>
    <row r="1" spans="1:6" x14ac:dyDescent="0.3">
      <c r="A1" s="1" t="s">
        <v>13</v>
      </c>
    </row>
    <row r="2" spans="1:6" x14ac:dyDescent="0.3">
      <c r="A2" s="1" t="s">
        <v>90</v>
      </c>
      <c r="E2" s="12" t="s">
        <v>92</v>
      </c>
      <c r="F2" s="9"/>
    </row>
    <row r="3" spans="1:6" x14ac:dyDescent="0.3">
      <c r="B3"/>
    </row>
    <row r="4" spans="1:6" x14ac:dyDescent="0.3">
      <c r="A4" s="4">
        <v>1</v>
      </c>
      <c r="B4" s="5" t="s">
        <v>14</v>
      </c>
      <c r="C4" s="5">
        <v>3</v>
      </c>
      <c r="D4" s="5" t="s">
        <v>8</v>
      </c>
      <c r="E4" s="10">
        <v>5045</v>
      </c>
      <c r="F4" s="10">
        <f>E4*C4</f>
        <v>15135</v>
      </c>
    </row>
    <row r="5" spans="1:6" x14ac:dyDescent="0.3">
      <c r="A5" s="4" t="s">
        <v>15</v>
      </c>
      <c r="B5" s="5" t="s">
        <v>16</v>
      </c>
      <c r="C5" s="5">
        <v>3</v>
      </c>
      <c r="D5" s="5" t="s">
        <v>8</v>
      </c>
      <c r="E5" s="10">
        <v>5045</v>
      </c>
      <c r="F5" s="10">
        <f t="shared" ref="F5:F47" si="0">E5*C5</f>
        <v>15135</v>
      </c>
    </row>
    <row r="6" spans="1:6" x14ac:dyDescent="0.3">
      <c r="A6" s="4" t="s">
        <v>17</v>
      </c>
      <c r="B6" s="5" t="s">
        <v>18</v>
      </c>
      <c r="C6" s="6">
        <v>10000</v>
      </c>
      <c r="D6" s="5" t="s">
        <v>10</v>
      </c>
      <c r="E6" s="10">
        <v>14.35</v>
      </c>
      <c r="F6" s="10">
        <f t="shared" si="0"/>
        <v>143500</v>
      </c>
    </row>
    <row r="7" spans="1:6" x14ac:dyDescent="0.3">
      <c r="A7" s="4">
        <v>2</v>
      </c>
      <c r="B7" s="5" t="s">
        <v>19</v>
      </c>
      <c r="C7" s="5">
        <v>3</v>
      </c>
      <c r="D7" s="5" t="s">
        <v>6</v>
      </c>
      <c r="E7" s="10">
        <v>5565</v>
      </c>
      <c r="F7" s="10">
        <f t="shared" si="0"/>
        <v>16695</v>
      </c>
    </row>
    <row r="8" spans="1:6" x14ac:dyDescent="0.3">
      <c r="A8" s="4" t="s">
        <v>20</v>
      </c>
      <c r="B8" s="5" t="s">
        <v>21</v>
      </c>
      <c r="C8" s="6">
        <v>3</v>
      </c>
      <c r="D8" s="5" t="s">
        <v>6</v>
      </c>
      <c r="E8" s="10">
        <v>7790</v>
      </c>
      <c r="F8" s="10">
        <f t="shared" si="0"/>
        <v>23370</v>
      </c>
    </row>
    <row r="9" spans="1:6" x14ac:dyDescent="0.3">
      <c r="A9" s="4" t="s">
        <v>22</v>
      </c>
      <c r="B9" s="5" t="s">
        <v>23</v>
      </c>
      <c r="C9" s="6">
        <v>28000</v>
      </c>
      <c r="D9" s="5" t="s">
        <v>9</v>
      </c>
      <c r="E9" s="10">
        <v>3.36</v>
      </c>
      <c r="F9" s="10">
        <f t="shared" si="0"/>
        <v>94080</v>
      </c>
    </row>
    <row r="10" spans="1:6" x14ac:dyDescent="0.3">
      <c r="A10" s="4" t="s">
        <v>24</v>
      </c>
      <c r="B10" s="5" t="s">
        <v>25</v>
      </c>
      <c r="C10" s="6">
        <v>28000</v>
      </c>
      <c r="D10" s="5" t="s">
        <v>9</v>
      </c>
      <c r="E10" s="10">
        <v>5.94</v>
      </c>
      <c r="F10" s="10">
        <f t="shared" si="0"/>
        <v>166320</v>
      </c>
    </row>
    <row r="11" spans="1:6" x14ac:dyDescent="0.3">
      <c r="A11" s="4" t="s">
        <v>26</v>
      </c>
      <c r="B11" s="5" t="s">
        <v>27</v>
      </c>
      <c r="C11" s="5">
        <v>10</v>
      </c>
      <c r="D11" s="5" t="s">
        <v>11</v>
      </c>
      <c r="E11" s="10">
        <v>350</v>
      </c>
      <c r="F11" s="10">
        <f t="shared" si="0"/>
        <v>3500</v>
      </c>
    </row>
    <row r="12" spans="1:6" x14ac:dyDescent="0.3">
      <c r="A12" s="4" t="s">
        <v>28</v>
      </c>
      <c r="B12" s="5" t="s">
        <v>29</v>
      </c>
      <c r="C12" s="6">
        <v>28000</v>
      </c>
      <c r="D12" s="5" t="s">
        <v>9</v>
      </c>
      <c r="E12" s="10">
        <v>3.72</v>
      </c>
      <c r="F12" s="10">
        <f t="shared" si="0"/>
        <v>104160</v>
      </c>
    </row>
    <row r="13" spans="1:6" x14ac:dyDescent="0.3">
      <c r="A13" s="4" t="s">
        <v>30</v>
      </c>
      <c r="B13" s="5" t="s">
        <v>31</v>
      </c>
      <c r="C13" s="6">
        <v>28000</v>
      </c>
      <c r="D13" s="5" t="s">
        <v>9</v>
      </c>
      <c r="E13" s="10">
        <v>6.57</v>
      </c>
      <c r="F13" s="10">
        <f t="shared" si="0"/>
        <v>183960</v>
      </c>
    </row>
    <row r="14" spans="1:6" x14ac:dyDescent="0.3">
      <c r="A14" s="4" t="s">
        <v>32</v>
      </c>
      <c r="B14" s="5" t="s">
        <v>33</v>
      </c>
      <c r="C14" s="5">
        <v>25</v>
      </c>
      <c r="D14" s="5" t="s">
        <v>11</v>
      </c>
      <c r="E14" s="10">
        <v>399</v>
      </c>
      <c r="F14" s="10">
        <f t="shared" si="0"/>
        <v>9975</v>
      </c>
    </row>
    <row r="15" spans="1:6" x14ac:dyDescent="0.3">
      <c r="A15" s="4">
        <v>3</v>
      </c>
      <c r="B15" s="5" t="s">
        <v>34</v>
      </c>
      <c r="C15" s="6">
        <v>60000</v>
      </c>
      <c r="D15" s="5" t="s">
        <v>9</v>
      </c>
      <c r="E15" s="10">
        <v>5.73</v>
      </c>
      <c r="F15" s="10">
        <f t="shared" si="0"/>
        <v>343800</v>
      </c>
    </row>
    <row r="16" spans="1:6" x14ac:dyDescent="0.3">
      <c r="A16" s="4" t="s">
        <v>35</v>
      </c>
      <c r="B16" s="5" t="s">
        <v>36</v>
      </c>
      <c r="C16" s="6">
        <v>10000</v>
      </c>
      <c r="D16" s="5" t="s">
        <v>9</v>
      </c>
      <c r="E16" s="10">
        <v>8.11</v>
      </c>
      <c r="F16" s="10">
        <f t="shared" si="0"/>
        <v>81100</v>
      </c>
    </row>
    <row r="17" spans="1:6" x14ac:dyDescent="0.3">
      <c r="A17" s="4" t="s">
        <v>37</v>
      </c>
      <c r="B17" s="5" t="s">
        <v>38</v>
      </c>
      <c r="C17" s="6">
        <v>28000</v>
      </c>
      <c r="D17" s="5" t="s">
        <v>9</v>
      </c>
      <c r="E17" s="10">
        <v>7.93</v>
      </c>
      <c r="F17" s="10">
        <f t="shared" si="0"/>
        <v>222040</v>
      </c>
    </row>
    <row r="18" spans="1:6" x14ac:dyDescent="0.3">
      <c r="A18" s="4" t="s">
        <v>37</v>
      </c>
      <c r="B18" s="5" t="s">
        <v>39</v>
      </c>
      <c r="C18" s="6">
        <v>28000</v>
      </c>
      <c r="D18" s="5" t="s">
        <v>9</v>
      </c>
      <c r="E18" s="10">
        <v>8.42</v>
      </c>
      <c r="F18" s="10">
        <f t="shared" si="0"/>
        <v>235760</v>
      </c>
    </row>
    <row r="19" spans="1:6" x14ac:dyDescent="0.3">
      <c r="A19" s="4">
        <v>4</v>
      </c>
      <c r="B19" s="5" t="s">
        <v>40</v>
      </c>
      <c r="C19" s="6">
        <v>25000</v>
      </c>
      <c r="D19" s="5" t="s">
        <v>10</v>
      </c>
      <c r="E19" s="10">
        <v>5.0999999999999996</v>
      </c>
      <c r="F19" s="10">
        <f t="shared" si="0"/>
        <v>127499.99999999999</v>
      </c>
    </row>
    <row r="20" spans="1:6" x14ac:dyDescent="0.3">
      <c r="A20" s="4" t="s">
        <v>41</v>
      </c>
      <c r="B20" s="5" t="s">
        <v>42</v>
      </c>
      <c r="C20" s="6">
        <v>15000</v>
      </c>
      <c r="D20" s="5" t="s">
        <v>9</v>
      </c>
      <c r="E20" s="10">
        <v>1.32</v>
      </c>
      <c r="F20" s="10">
        <f t="shared" si="0"/>
        <v>19800</v>
      </c>
    </row>
    <row r="21" spans="1:6" x14ac:dyDescent="0.3">
      <c r="A21" s="4">
        <v>5</v>
      </c>
      <c r="B21" s="5" t="s">
        <v>43</v>
      </c>
      <c r="C21" s="6">
        <v>50</v>
      </c>
      <c r="D21" s="5" t="s">
        <v>11</v>
      </c>
      <c r="E21" s="10">
        <v>295</v>
      </c>
      <c r="F21" s="10">
        <f t="shared" si="0"/>
        <v>14750</v>
      </c>
    </row>
    <row r="22" spans="1:6" x14ac:dyDescent="0.3">
      <c r="A22" s="4" t="s">
        <v>44</v>
      </c>
      <c r="B22" s="5" t="s">
        <v>45</v>
      </c>
      <c r="C22" s="6">
        <v>15000</v>
      </c>
      <c r="D22" s="5" t="s">
        <v>9</v>
      </c>
      <c r="E22" s="10">
        <v>1.99</v>
      </c>
      <c r="F22" s="10">
        <f t="shared" si="0"/>
        <v>29850</v>
      </c>
    </row>
    <row r="23" spans="1:6" x14ac:dyDescent="0.3">
      <c r="A23" s="4">
        <v>6</v>
      </c>
      <c r="B23" s="5" t="s">
        <v>46</v>
      </c>
      <c r="C23" s="6">
        <v>60</v>
      </c>
      <c r="D23" s="5" t="s">
        <v>12</v>
      </c>
      <c r="E23" s="10">
        <v>185</v>
      </c>
      <c r="F23" s="10">
        <f t="shared" si="0"/>
        <v>11100</v>
      </c>
    </row>
    <row r="24" spans="1:6" x14ac:dyDescent="0.3">
      <c r="A24" s="4">
        <v>7</v>
      </c>
      <c r="B24" s="5" t="s">
        <v>47</v>
      </c>
      <c r="C24" s="6">
        <v>30000</v>
      </c>
      <c r="D24" s="5" t="s">
        <v>9</v>
      </c>
      <c r="E24" s="10">
        <v>1.25</v>
      </c>
      <c r="F24" s="10">
        <f t="shared" si="0"/>
        <v>37500</v>
      </c>
    </row>
    <row r="25" spans="1:6" x14ac:dyDescent="0.3">
      <c r="A25" s="4" t="s">
        <v>48</v>
      </c>
      <c r="B25" s="5" t="s">
        <v>49</v>
      </c>
      <c r="C25" s="6">
        <v>10000</v>
      </c>
      <c r="D25" s="5" t="s">
        <v>9</v>
      </c>
      <c r="E25" s="10">
        <v>1.25</v>
      </c>
      <c r="F25" s="10">
        <f t="shared" si="0"/>
        <v>12500</v>
      </c>
    </row>
    <row r="26" spans="1:6" x14ac:dyDescent="0.3">
      <c r="A26" s="4">
        <v>8</v>
      </c>
      <c r="B26" s="5" t="s">
        <v>50</v>
      </c>
      <c r="C26" s="6">
        <v>20000</v>
      </c>
      <c r="D26" s="5" t="s">
        <v>9</v>
      </c>
      <c r="E26" s="10">
        <v>1.65</v>
      </c>
      <c r="F26" s="10">
        <f t="shared" si="0"/>
        <v>33000</v>
      </c>
    </row>
    <row r="27" spans="1:6" x14ac:dyDescent="0.3">
      <c r="A27" s="4">
        <v>9</v>
      </c>
      <c r="B27" s="5" t="s">
        <v>51</v>
      </c>
      <c r="C27" s="5">
        <v>100</v>
      </c>
      <c r="D27" s="5" t="s">
        <v>5</v>
      </c>
      <c r="E27" s="10">
        <v>52</v>
      </c>
      <c r="F27" s="10">
        <f t="shared" si="0"/>
        <v>5200</v>
      </c>
    </row>
    <row r="28" spans="1:6" x14ac:dyDescent="0.3">
      <c r="A28" s="4">
        <v>10</v>
      </c>
      <c r="B28" s="5" t="s">
        <v>52</v>
      </c>
      <c r="C28" s="6">
        <v>100</v>
      </c>
      <c r="D28" s="5" t="s">
        <v>11</v>
      </c>
      <c r="E28" s="10">
        <v>270</v>
      </c>
      <c r="F28" s="10">
        <f t="shared" si="0"/>
        <v>27000</v>
      </c>
    </row>
    <row r="29" spans="1:6" x14ac:dyDescent="0.3">
      <c r="A29" s="4" t="s">
        <v>53</v>
      </c>
      <c r="B29" s="5" t="s">
        <v>54</v>
      </c>
      <c r="C29" s="6">
        <v>75</v>
      </c>
      <c r="D29" s="5" t="s">
        <v>6</v>
      </c>
      <c r="E29" s="10">
        <v>620</v>
      </c>
      <c r="F29" s="10">
        <f t="shared" si="0"/>
        <v>46500</v>
      </c>
    </row>
    <row r="30" spans="1:6" x14ac:dyDescent="0.3">
      <c r="A30" s="4" t="s">
        <v>55</v>
      </c>
      <c r="B30" s="5" t="s">
        <v>56</v>
      </c>
      <c r="C30" s="5">
        <v>75</v>
      </c>
      <c r="D30" s="5" t="s">
        <v>6</v>
      </c>
      <c r="E30" s="10">
        <v>865</v>
      </c>
      <c r="F30" s="10">
        <f t="shared" si="0"/>
        <v>64875</v>
      </c>
    </row>
    <row r="31" spans="1:6" x14ac:dyDescent="0.3">
      <c r="A31" s="4">
        <v>12</v>
      </c>
      <c r="B31" s="5" t="s">
        <v>57</v>
      </c>
      <c r="C31" s="5">
        <v>20</v>
      </c>
      <c r="D31" s="5" t="s">
        <v>7</v>
      </c>
      <c r="E31" s="10">
        <v>395</v>
      </c>
      <c r="F31" s="10">
        <f t="shared" si="0"/>
        <v>7900</v>
      </c>
    </row>
    <row r="32" spans="1:6" x14ac:dyDescent="0.3">
      <c r="A32" s="4" t="s">
        <v>58</v>
      </c>
      <c r="B32" s="5" t="s">
        <v>59</v>
      </c>
      <c r="C32" s="6">
        <v>50</v>
      </c>
      <c r="D32" s="5" t="s">
        <v>6</v>
      </c>
      <c r="E32" s="10">
        <v>385</v>
      </c>
      <c r="F32" s="10">
        <f t="shared" si="0"/>
        <v>19250</v>
      </c>
    </row>
    <row r="33" spans="1:6" x14ac:dyDescent="0.3">
      <c r="A33" s="4" t="s">
        <v>60</v>
      </c>
      <c r="B33" s="5" t="s">
        <v>61</v>
      </c>
      <c r="C33" s="6">
        <v>50</v>
      </c>
      <c r="D33" s="5" t="s">
        <v>6</v>
      </c>
      <c r="E33" s="10">
        <v>506</v>
      </c>
      <c r="F33" s="10">
        <f t="shared" si="0"/>
        <v>25300</v>
      </c>
    </row>
    <row r="34" spans="1:6" x14ac:dyDescent="0.3">
      <c r="A34" s="4">
        <v>14</v>
      </c>
      <c r="B34" s="5" t="s">
        <v>62</v>
      </c>
      <c r="C34" s="6">
        <v>1000</v>
      </c>
      <c r="D34" s="5" t="s">
        <v>11</v>
      </c>
      <c r="E34" s="10">
        <v>134</v>
      </c>
      <c r="F34" s="10">
        <f t="shared" si="0"/>
        <v>134000</v>
      </c>
    </row>
    <row r="35" spans="1:6" x14ac:dyDescent="0.3">
      <c r="A35" s="4">
        <v>15</v>
      </c>
      <c r="B35" s="5" t="s">
        <v>63</v>
      </c>
      <c r="C35" s="5">
        <v>100</v>
      </c>
      <c r="D35" s="5" t="s">
        <v>10</v>
      </c>
      <c r="E35" s="10">
        <v>30.25</v>
      </c>
      <c r="F35" s="10">
        <f t="shared" si="0"/>
        <v>3025</v>
      </c>
    </row>
    <row r="36" spans="1:6" x14ac:dyDescent="0.3">
      <c r="A36" s="4">
        <v>16</v>
      </c>
      <c r="B36" s="5" t="s">
        <v>64</v>
      </c>
      <c r="C36" s="6">
        <v>10000</v>
      </c>
      <c r="D36" s="5" t="s">
        <v>65</v>
      </c>
      <c r="E36" s="10">
        <v>4.5199999999999996</v>
      </c>
      <c r="F36" s="10">
        <f t="shared" si="0"/>
        <v>45199.999999999993</v>
      </c>
    </row>
    <row r="37" spans="1:6" x14ac:dyDescent="0.3">
      <c r="A37" s="4">
        <v>17</v>
      </c>
      <c r="B37" s="5" t="s">
        <v>66</v>
      </c>
      <c r="C37" s="5">
        <v>1</v>
      </c>
      <c r="D37" s="5" t="s">
        <v>8</v>
      </c>
      <c r="E37" s="10">
        <v>15250</v>
      </c>
      <c r="F37" s="10">
        <f t="shared" si="0"/>
        <v>15250</v>
      </c>
    </row>
    <row r="38" spans="1:6" x14ac:dyDescent="0.3">
      <c r="A38" s="4">
        <v>18</v>
      </c>
      <c r="B38" s="5" t="s">
        <v>67</v>
      </c>
      <c r="C38" s="6">
        <v>1</v>
      </c>
      <c r="D38" s="5" t="s">
        <v>8</v>
      </c>
      <c r="E38" s="10">
        <v>13255</v>
      </c>
      <c r="F38" s="10">
        <f t="shared" si="0"/>
        <v>13255</v>
      </c>
    </row>
    <row r="39" spans="1:6" x14ac:dyDescent="0.3">
      <c r="A39" s="4">
        <v>19</v>
      </c>
      <c r="B39" s="5" t="s">
        <v>68</v>
      </c>
      <c r="C39" s="6">
        <v>2</v>
      </c>
      <c r="D39" s="5" t="s">
        <v>12</v>
      </c>
      <c r="E39" s="10">
        <v>3945</v>
      </c>
      <c r="F39" s="10">
        <f t="shared" si="0"/>
        <v>7890</v>
      </c>
    </row>
    <row r="40" spans="1:6" x14ac:dyDescent="0.3">
      <c r="A40" s="4" t="s">
        <v>69</v>
      </c>
      <c r="B40" s="5" t="s">
        <v>70</v>
      </c>
      <c r="C40" s="5">
        <v>20</v>
      </c>
      <c r="D40" s="5" t="s">
        <v>12</v>
      </c>
      <c r="E40" s="10">
        <v>215</v>
      </c>
      <c r="F40" s="10">
        <f t="shared" si="0"/>
        <v>4300</v>
      </c>
    </row>
    <row r="41" spans="1:6" x14ac:dyDescent="0.3">
      <c r="A41" s="4" t="s">
        <v>71</v>
      </c>
      <c r="B41" s="5" t="s">
        <v>72</v>
      </c>
      <c r="C41" s="5">
        <v>100</v>
      </c>
      <c r="D41" s="5" t="s">
        <v>10</v>
      </c>
      <c r="E41" s="10">
        <v>9.75</v>
      </c>
      <c r="F41" s="10">
        <f t="shared" si="0"/>
        <v>975</v>
      </c>
    </row>
    <row r="42" spans="1:6" x14ac:dyDescent="0.3">
      <c r="A42" s="4" t="s">
        <v>73</v>
      </c>
      <c r="B42" s="5" t="s">
        <v>74</v>
      </c>
      <c r="C42" s="5">
        <v>2</v>
      </c>
      <c r="D42" s="5" t="s">
        <v>8</v>
      </c>
      <c r="E42" s="10">
        <v>3000</v>
      </c>
      <c r="F42" s="10">
        <f t="shared" si="0"/>
        <v>6000</v>
      </c>
    </row>
    <row r="43" spans="1:6" x14ac:dyDescent="0.3">
      <c r="A43" s="4" t="s">
        <v>75</v>
      </c>
      <c r="B43" s="5" t="s">
        <v>76</v>
      </c>
      <c r="C43" s="5">
        <v>25</v>
      </c>
      <c r="D43" s="5" t="s">
        <v>11</v>
      </c>
      <c r="E43" s="10">
        <v>635</v>
      </c>
      <c r="F43" s="10">
        <f t="shared" si="0"/>
        <v>15875</v>
      </c>
    </row>
    <row r="44" spans="1:6" x14ac:dyDescent="0.3">
      <c r="A44" s="4" t="s">
        <v>77</v>
      </c>
      <c r="B44" s="5" t="s">
        <v>78</v>
      </c>
      <c r="C44" s="5">
        <v>500</v>
      </c>
      <c r="D44" s="5" t="s">
        <v>9</v>
      </c>
      <c r="E44" s="10">
        <v>12.5</v>
      </c>
      <c r="F44" s="10">
        <f t="shared" si="0"/>
        <v>6250</v>
      </c>
    </row>
    <row r="45" spans="1:6" x14ac:dyDescent="0.3">
      <c r="A45" s="4" t="s">
        <v>79</v>
      </c>
      <c r="B45" s="5" t="s">
        <v>80</v>
      </c>
      <c r="C45" s="5">
        <v>10</v>
      </c>
      <c r="D45" s="5" t="s">
        <v>6</v>
      </c>
      <c r="E45" s="10">
        <v>1085</v>
      </c>
      <c r="F45" s="10">
        <f t="shared" si="0"/>
        <v>10850</v>
      </c>
    </row>
    <row r="46" spans="1:6" x14ac:dyDescent="0.3">
      <c r="A46" s="4" t="s">
        <v>81</v>
      </c>
      <c r="B46" s="5" t="s">
        <v>82</v>
      </c>
      <c r="C46" s="5">
        <v>10</v>
      </c>
      <c r="D46" s="5" t="s">
        <v>6</v>
      </c>
      <c r="E46" s="10">
        <v>785</v>
      </c>
      <c r="F46" s="10">
        <f t="shared" si="0"/>
        <v>7850</v>
      </c>
    </row>
    <row r="47" spans="1:6" x14ac:dyDescent="0.3">
      <c r="A47" s="4" t="s">
        <v>83</v>
      </c>
      <c r="B47" s="5" t="s">
        <v>84</v>
      </c>
      <c r="C47" s="5">
        <v>20</v>
      </c>
      <c r="D47" s="5" t="s">
        <v>7</v>
      </c>
      <c r="E47" s="10">
        <v>395</v>
      </c>
      <c r="F47" s="10">
        <f t="shared" si="0"/>
        <v>7900</v>
      </c>
    </row>
    <row r="48" spans="1:6" x14ac:dyDescent="0.3">
      <c r="A48" s="7"/>
      <c r="B48" s="8" t="s">
        <v>85</v>
      </c>
      <c r="C48" s="7"/>
      <c r="D48" s="7"/>
      <c r="E48" s="11"/>
      <c r="F48" s="10">
        <f>SUM(F4:F47)</f>
        <v>2419175</v>
      </c>
    </row>
    <row r="50" spans="2:6" x14ac:dyDescent="0.3">
      <c r="B50" s="3" t="s">
        <v>1</v>
      </c>
      <c r="F50" s="9" t="s">
        <v>93</v>
      </c>
    </row>
    <row r="51" spans="2:6" x14ac:dyDescent="0.3">
      <c r="B51" s="3" t="s">
        <v>86</v>
      </c>
      <c r="F51" s="9" t="s">
        <v>93</v>
      </c>
    </row>
    <row r="52" spans="2:6" x14ac:dyDescent="0.3">
      <c r="B52" s="3" t="s">
        <v>0</v>
      </c>
      <c r="F52" s="9" t="s">
        <v>93</v>
      </c>
    </row>
    <row r="53" spans="2:6" x14ac:dyDescent="0.3">
      <c r="B53" s="3" t="s">
        <v>2</v>
      </c>
      <c r="F53" s="9" t="s">
        <v>93</v>
      </c>
    </row>
    <row r="54" spans="2:6" x14ac:dyDescent="0.3">
      <c r="B54" s="3" t="s">
        <v>87</v>
      </c>
      <c r="F54" s="9" t="s">
        <v>93</v>
      </c>
    </row>
    <row r="55" spans="2:6" x14ac:dyDescent="0.3">
      <c r="B55" s="3" t="s">
        <v>3</v>
      </c>
      <c r="F55" s="9" t="s">
        <v>93</v>
      </c>
    </row>
    <row r="56" spans="2:6" x14ac:dyDescent="0.3">
      <c r="B56" s="3" t="s">
        <v>4</v>
      </c>
      <c r="F56" s="9" t="s">
        <v>93</v>
      </c>
    </row>
    <row r="57" spans="2:6" x14ac:dyDescent="0.3">
      <c r="B57" s="3" t="s">
        <v>88</v>
      </c>
      <c r="F57" s="9" t="s">
        <v>93</v>
      </c>
    </row>
    <row r="58" spans="2:6" x14ac:dyDescent="0.3">
      <c r="B58" s="3" t="s">
        <v>89</v>
      </c>
      <c r="F58" s="9" t="s">
        <v>93</v>
      </c>
    </row>
    <row r="59" spans="2:6" x14ac:dyDescent="0.3">
      <c r="B59" s="3" t="s">
        <v>91</v>
      </c>
      <c r="F59" s="9" t="s">
        <v>93</v>
      </c>
    </row>
  </sheetData>
  <pageMargins left="0" right="0" top="0" bottom="0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2023-06-06T19:01:20Z</cp:lastPrinted>
  <dcterms:created xsi:type="dcterms:W3CDTF">2016-09-01T16:13:43Z</dcterms:created>
  <dcterms:modified xsi:type="dcterms:W3CDTF">2023-06-06T19:13:55Z</dcterms:modified>
</cp:coreProperties>
</file>