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15 IDDE Abatment\"/>
    </mc:Choice>
  </mc:AlternateContent>
  <xr:revisionPtr revIDLastSave="0" documentId="13_ncr:1_{77E40492-8E1B-4B25-BB5C-9FF03620BF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 as Read" sheetId="2" r:id="rId1"/>
    <sheet name="itemized recap" sheetId="1" r:id="rId2"/>
  </sheets>
  <definedNames>
    <definedName name="_xlnm.Print_Area" localSheetId="1">'itemized recap'!$A$1:$N$27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K24" i="1"/>
  <c r="H24" i="1"/>
  <c r="E24" i="1"/>
  <c r="N23" i="1"/>
  <c r="K23" i="1"/>
  <c r="H23" i="1"/>
  <c r="E23" i="1"/>
  <c r="N22" i="1"/>
  <c r="K22" i="1"/>
  <c r="H22" i="1"/>
  <c r="E22" i="1"/>
  <c r="N21" i="1"/>
  <c r="K21" i="1"/>
  <c r="H21" i="1"/>
  <c r="E21" i="1"/>
  <c r="N20" i="1"/>
  <c r="K20" i="1"/>
  <c r="H20" i="1"/>
  <c r="E20" i="1"/>
  <c r="N19" i="1" l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N4" i="1" l="1"/>
  <c r="N27" i="1" s="1"/>
  <c r="K4" i="1" l="1"/>
  <c r="K27" i="1" s="1"/>
  <c r="H4" i="1"/>
  <c r="H27" i="1" s="1"/>
  <c r="E4" i="1"/>
  <c r="E27" i="1" s="1"/>
</calcChain>
</file>

<file path=xl/sharedStrings.xml><?xml version="1.0" encoding="utf-8"?>
<sst xmlns="http://schemas.openxmlformats.org/spreadsheetml/2006/main" count="109" uniqueCount="53">
  <si>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</si>
  <si>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</si>
  <si>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</si>
  <si>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</si>
  <si>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</si>
  <si>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</si>
  <si>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</si>
  <si>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</si>
  <si>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</si>
  <si>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</si>
  <si>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allowance</t>
  </si>
  <si>
    <t>Total</t>
  </si>
  <si>
    <t xml:space="preserve">                                                                                                            </t>
  </si>
  <si>
    <t xml:space="preserve">  </t>
  </si>
  <si>
    <t>Traffic Police</t>
  </si>
  <si>
    <t>IDDE Sewer Project</t>
  </si>
  <si>
    <t>Bid #23-015</t>
  </si>
  <si>
    <t>December 21, 2022 @ 2:00 pm</t>
  </si>
  <si>
    <t>Bid # 23-015</t>
  </si>
  <si>
    <t xml:space="preserve">IDDE Sewer Project </t>
  </si>
  <si>
    <t>Mobilization/Demobilization</t>
  </si>
  <si>
    <t>LS</t>
  </si>
  <si>
    <t>Allowance of Price Adjustment</t>
  </si>
  <si>
    <t>8 inch polyvinyl chloride sanitary gravity sewer pipe</t>
  </si>
  <si>
    <t>6 inch polyvinyl chloride sanitary sewer service laterals</t>
  </si>
  <si>
    <t>24 inch HDPE drainage pipe</t>
  </si>
  <si>
    <t>12 inch ductile iron pipe</t>
  </si>
  <si>
    <t>Abandoned existing drainage structure</t>
  </si>
  <si>
    <t xml:space="preserve">5 ft diameter precast concrete drain manhole riser section </t>
  </si>
  <si>
    <t xml:space="preserve">6 ft diameter precast concrete drain manhole base section </t>
  </si>
  <si>
    <t xml:space="preserve">5 ft diameter precast concrete drain manhole base section </t>
  </si>
  <si>
    <t xml:space="preserve">6 ft diameter precast concrete drain manhole riser section </t>
  </si>
  <si>
    <t>Drain manhole frame and cover</t>
  </si>
  <si>
    <t>Precast concrete catch basin complete with frame and grate</t>
  </si>
  <si>
    <t>CDF for utility crossing</t>
  </si>
  <si>
    <t>5 inch temporary trench pavement</t>
  </si>
  <si>
    <t xml:space="preserve">Pavement milling and overlay of 2 inch top course </t>
  </si>
  <si>
    <t>Unsuitable material excavation above normal grade</t>
  </si>
  <si>
    <t>Unsuitable material excavation below normal grade</t>
  </si>
  <si>
    <t>Test pits</t>
  </si>
  <si>
    <t xml:space="preserve">Provide catch basin inlet protection </t>
  </si>
  <si>
    <t>LF</t>
  </si>
  <si>
    <t>EA</t>
  </si>
  <si>
    <t>VF</t>
  </si>
  <si>
    <t>CY</t>
  </si>
  <si>
    <t>SY</t>
  </si>
  <si>
    <t>A. Martins &amp; Sons</t>
  </si>
  <si>
    <t>Caracas</t>
  </si>
  <si>
    <t>Geeleher</t>
  </si>
  <si>
    <t xml:space="preserve">Ludlow Construction </t>
  </si>
  <si>
    <t>yes</t>
  </si>
  <si>
    <t>A Martins &amp; Sons</t>
  </si>
  <si>
    <t>Ludlow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</si>
</sst>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2" borderId="3" xfId="0" applyFill="1" applyBorder="1" applyAlignment="1">
      <alignment wrapText="1"/>
    </xf>
    <xf numFmtId="44" fontId="0" fillId="2" borderId="3" xfId="1" applyFont="1" applyFill="1" applyBorder="1"/>
    <xf numFmtId="44" fontId="0" fillId="0" borderId="4" xfId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0" borderId="0" xfId="1" applyFont="1" applyBorder="1"/>
    <xf numFmtId="44" fontId="0" fillId="0" borderId="0" xfId="1" applyFont="1" applyFill="1" applyBorder="1"/>
    <xf numFmtId="0" fontId="0" fillId="0" borderId="4" xfId="0" applyBorder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7DA9-F741-428A-B472-39C89064C908}">
  <dimension ref="A1:I18"/>
  <sheetViews>
    <sheetView tabSelected="1" workbookViewId="0">
      <selection activeCell="E7" sqref="E7"/>
    </sheetView>
  </sheetViews>
  <sheetFormatPr defaultRowHeight="14.4" x14ac:dyDescent="0.3"/>
  <cols>
    <col min="1" max="1" width="25.109375" customWidth="1"/>
    <col min="2" max="2" width="4.5546875" customWidth="1"/>
    <col min="3" max="3" width="21.6640625" customWidth="1"/>
    <col min="4" max="4" width="3.77734375" customWidth="1"/>
    <col min="5" max="5" width="20.88671875" customWidth="1"/>
    <col min="6" max="6" width="2.77734375" customWidth="1"/>
    <col min="7" max="7" width="20.33203125" customWidth="1"/>
    <col min="8" max="8" width="2.21875" customWidth="1"/>
    <col min="9" max="9" width="20.44140625" customWidth="1"/>
    <col min="10" max="10" width="2.44140625" customWidth="1"/>
  </cols>
  <sheetData>
    <row r="1" spans="1:9" x14ac:dyDescent="0.3">
      <c r="A1" t="s">
        <v>15</v>
      </c>
    </row>
    <row r="2" spans="1:9" x14ac:dyDescent="0.3">
      <c r="A2" t="s">
        <v>16</v>
      </c>
    </row>
    <row r="3" spans="1:9" x14ac:dyDescent="0.3">
      <c r="A3" t="s">
        <v>17</v>
      </c>
    </row>
    <row r="4" spans="1:9" x14ac:dyDescent="0.3">
      <c r="C4" s="12" t="s">
        <v>46</v>
      </c>
      <c r="E4" s="12" t="s">
        <v>47</v>
      </c>
      <c r="G4" s="12" t="s">
        <v>48</v>
      </c>
      <c r="I4" s="12" t="s">
        <v>49</v>
      </c>
    </row>
    <row r="6" spans="1:9" x14ac:dyDescent="0.3">
      <c r="A6" t="s">
        <v>15</v>
      </c>
      <c r="C6" s="7">
        <v>402800</v>
      </c>
      <c r="E6" s="7">
        <v>421100</v>
      </c>
      <c r="G6" s="7">
        <v>496871</v>
      </c>
      <c r="I6" s="7">
        <v>407765</v>
      </c>
    </row>
    <row r="9" spans="1:9" x14ac:dyDescent="0.3">
      <c r="A9" t="s">
        <v>0</v>
      </c>
      <c r="C9" s="12" t="s">
        <v>50</v>
      </c>
      <c r="E9" s="12" t="s">
        <v>50</v>
      </c>
      <c r="G9" s="12" t="s">
        <v>50</v>
      </c>
      <c r="I9" s="12" t="s">
        <v>50</v>
      </c>
    </row>
    <row r="10" spans="1:9" x14ac:dyDescent="0.3">
      <c r="A10" t="s">
        <v>1</v>
      </c>
      <c r="C10" s="12" t="s">
        <v>50</v>
      </c>
      <c r="E10" s="12" t="s">
        <v>50</v>
      </c>
      <c r="G10" s="12" t="s">
        <v>50</v>
      </c>
      <c r="I10" s="12" t="s">
        <v>50</v>
      </c>
    </row>
    <row r="11" spans="1:9" x14ac:dyDescent="0.3">
      <c r="A11" t="s">
        <v>2</v>
      </c>
      <c r="C11" s="12" t="s">
        <v>50</v>
      </c>
      <c r="E11" s="12" t="s">
        <v>50</v>
      </c>
      <c r="G11" s="12" t="s">
        <v>50</v>
      </c>
      <c r="I11" s="12" t="s">
        <v>50</v>
      </c>
    </row>
    <row r="12" spans="1:9" x14ac:dyDescent="0.3">
      <c r="A12" t="s">
        <v>3</v>
      </c>
      <c r="C12" s="12" t="s">
        <v>50</v>
      </c>
      <c r="E12" s="12" t="s">
        <v>50</v>
      </c>
      <c r="G12" s="12" t="s">
        <v>50</v>
      </c>
      <c r="I12" s="12" t="s">
        <v>50</v>
      </c>
    </row>
    <row r="13" spans="1:9" x14ac:dyDescent="0.3">
      <c r="A13" t="s">
        <v>4</v>
      </c>
      <c r="C13" s="12" t="s">
        <v>50</v>
      </c>
      <c r="E13" s="12" t="s">
        <v>50</v>
      </c>
      <c r="G13" s="12" t="s">
        <v>50</v>
      </c>
      <c r="I13" s="12" t="s">
        <v>50</v>
      </c>
    </row>
    <row r="14" spans="1:9" x14ac:dyDescent="0.3">
      <c r="A14" t="s">
        <v>5</v>
      </c>
      <c r="C14" s="12" t="s">
        <v>50</v>
      </c>
      <c r="E14" s="12" t="s">
        <v>50</v>
      </c>
      <c r="G14" s="12" t="s">
        <v>50</v>
      </c>
      <c r="I14" s="12" t="s">
        <v>50</v>
      </c>
    </row>
    <row r="15" spans="1:9" x14ac:dyDescent="0.3">
      <c r="A15" t="s">
        <v>6</v>
      </c>
      <c r="C15" s="12" t="s">
        <v>50</v>
      </c>
      <c r="E15" s="12" t="s">
        <v>50</v>
      </c>
      <c r="G15" s="12" t="s">
        <v>50</v>
      </c>
      <c r="I15" s="12" t="s">
        <v>50</v>
      </c>
    </row>
    <row r="16" spans="1:9" x14ac:dyDescent="0.3">
      <c r="A16" t="s">
        <v>7</v>
      </c>
      <c r="C16" s="12" t="s">
        <v>50</v>
      </c>
      <c r="E16" s="12" t="s">
        <v>50</v>
      </c>
      <c r="G16" s="12" t="s">
        <v>50</v>
      </c>
      <c r="I16" s="12" t="s">
        <v>50</v>
      </c>
    </row>
    <row r="17" spans="1:9" x14ac:dyDescent="0.3">
      <c r="A17" t="s">
        <v>8</v>
      </c>
      <c r="C17" s="12" t="s">
        <v>50</v>
      </c>
      <c r="E17" s="12" t="s">
        <v>50</v>
      </c>
      <c r="G17" s="12" t="s">
        <v>50</v>
      </c>
      <c r="I17" s="12" t="s">
        <v>50</v>
      </c>
    </row>
    <row r="18" spans="1:9" x14ac:dyDescent="0.3">
      <c r="A18" t="s">
        <v>9</v>
      </c>
      <c r="C18" s="12" t="s">
        <v>50</v>
      </c>
      <c r="E18" s="12" t="s">
        <v>50</v>
      </c>
      <c r="G18" s="12" t="s">
        <v>50</v>
      </c>
      <c r="I18" s="12" t="s">
        <v>50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workbookViewId="0">
      <selection activeCell="N13" sqref="N13"/>
    </sheetView>
  </sheetViews>
  <sheetFormatPr defaultRowHeight="14.4" x14ac:dyDescent="0.3"/>
  <cols>
    <col min="1" max="1" width="35.88671875" style="1" customWidth="1"/>
    <col min="2" max="2" width="6.44140625" style="8" customWidth="1"/>
    <col min="3" max="3" width="10" style="8" customWidth="1"/>
    <col min="4" max="4" width="16.44140625" style="2" customWidth="1"/>
    <col min="5" max="5" width="13.88671875" style="2" bestFit="1" customWidth="1"/>
    <col min="6" max="6" width="2.5546875" style="2" customWidth="1"/>
    <col min="7" max="7" width="13.5546875" style="2" customWidth="1"/>
    <col min="8" max="8" width="14.6640625" style="2" customWidth="1"/>
    <col min="9" max="9" width="3.44140625" style="2" customWidth="1"/>
    <col min="10" max="10" width="12.6640625" style="2" customWidth="1"/>
    <col min="11" max="11" width="14.88671875" style="2" bestFit="1" customWidth="1"/>
    <col min="12" max="12" width="2.44140625" style="2" customWidth="1"/>
    <col min="13" max="13" width="14.6640625" style="2" customWidth="1"/>
    <col min="14" max="14" width="14.88671875" style="2" bestFit="1" customWidth="1"/>
    <col min="15" max="15" width="15.44140625" style="10" customWidth="1"/>
    <col min="16" max="16" width="16" customWidth="1"/>
  </cols>
  <sheetData>
    <row r="1" spans="1:16" x14ac:dyDescent="0.3">
      <c r="A1" t="s">
        <v>18</v>
      </c>
    </row>
    <row r="2" spans="1:16" ht="15" thickBot="1" x14ac:dyDescent="0.35">
      <c r="A2" t="s">
        <v>19</v>
      </c>
      <c r="D2" s="4" t="s">
        <v>51</v>
      </c>
      <c r="E2" s="4"/>
      <c r="G2" s="4" t="s">
        <v>47</v>
      </c>
      <c r="H2" s="4"/>
      <c r="J2" s="4" t="s">
        <v>48</v>
      </c>
      <c r="K2" s="4"/>
      <c r="M2" s="4" t="s">
        <v>52</v>
      </c>
      <c r="N2" s="4"/>
      <c r="P2" s="10"/>
    </row>
    <row r="3" spans="1:16" ht="9" customHeight="1" x14ac:dyDescent="0.3">
      <c r="P3" s="10"/>
    </row>
    <row r="4" spans="1:16" x14ac:dyDescent="0.3">
      <c r="A4" s="1" t="s">
        <v>20</v>
      </c>
      <c r="B4" s="8">
        <v>1</v>
      </c>
      <c r="C4" s="8" t="s">
        <v>21</v>
      </c>
      <c r="D4" s="3">
        <v>18000</v>
      </c>
      <c r="E4" s="3">
        <f t="shared" ref="E4:E22" si="0">D4*B4</f>
        <v>18000</v>
      </c>
      <c r="G4" s="3">
        <v>17000</v>
      </c>
      <c r="H4" s="3">
        <f t="shared" ref="H4:H22" si="1">G4*B4</f>
        <v>17000</v>
      </c>
      <c r="J4" s="3">
        <v>10000</v>
      </c>
      <c r="K4" s="3">
        <f t="shared" ref="K4:K22" si="2">J4*B4</f>
        <v>10000</v>
      </c>
      <c r="M4" s="3">
        <v>19000</v>
      </c>
      <c r="N4" s="3">
        <f t="shared" ref="N4:N22" si="3">B4*M4</f>
        <v>19000</v>
      </c>
      <c r="P4" s="10"/>
    </row>
    <row r="5" spans="1:16" ht="28.8" x14ac:dyDescent="0.3">
      <c r="A5" s="1" t="s">
        <v>23</v>
      </c>
      <c r="B5" s="8">
        <v>50</v>
      </c>
      <c r="C5" s="8" t="s">
        <v>41</v>
      </c>
      <c r="D5" s="3">
        <v>200</v>
      </c>
      <c r="E5" s="3">
        <f t="shared" si="0"/>
        <v>10000</v>
      </c>
      <c r="G5" s="3">
        <v>420</v>
      </c>
      <c r="H5" s="3">
        <f t="shared" si="1"/>
        <v>21000</v>
      </c>
      <c r="J5" s="3">
        <v>250</v>
      </c>
      <c r="K5" s="3">
        <f t="shared" si="2"/>
        <v>12500</v>
      </c>
      <c r="M5" s="3">
        <v>10</v>
      </c>
      <c r="N5" s="3">
        <f t="shared" si="3"/>
        <v>500</v>
      </c>
      <c r="P5" s="10"/>
    </row>
    <row r="6" spans="1:16" ht="28.8" x14ac:dyDescent="0.3">
      <c r="A6" s="1" t="s">
        <v>24</v>
      </c>
      <c r="B6" s="8">
        <v>180</v>
      </c>
      <c r="C6" s="8" t="s">
        <v>41</v>
      </c>
      <c r="D6" s="3">
        <v>120</v>
      </c>
      <c r="E6" s="3">
        <f t="shared" si="0"/>
        <v>21600</v>
      </c>
      <c r="G6" s="3">
        <v>130</v>
      </c>
      <c r="H6" s="3">
        <f t="shared" si="1"/>
        <v>23400</v>
      </c>
      <c r="J6" s="3">
        <v>185</v>
      </c>
      <c r="K6" s="3">
        <f t="shared" si="2"/>
        <v>33300</v>
      </c>
      <c r="M6" s="3">
        <v>140</v>
      </c>
      <c r="N6" s="3">
        <f t="shared" si="3"/>
        <v>25200</v>
      </c>
      <c r="P6" s="10"/>
    </row>
    <row r="7" spans="1:16" x14ac:dyDescent="0.3">
      <c r="A7" s="1" t="s">
        <v>25</v>
      </c>
      <c r="B7" s="8">
        <v>675</v>
      </c>
      <c r="C7" s="8" t="s">
        <v>41</v>
      </c>
      <c r="D7" s="3">
        <v>150</v>
      </c>
      <c r="E7" s="3">
        <f t="shared" si="0"/>
        <v>101250</v>
      </c>
      <c r="G7" s="3">
        <v>165</v>
      </c>
      <c r="H7" s="3">
        <f t="shared" si="1"/>
        <v>111375</v>
      </c>
      <c r="J7" s="3">
        <v>375</v>
      </c>
      <c r="K7" s="3">
        <f t="shared" si="2"/>
        <v>253125</v>
      </c>
      <c r="M7" s="3">
        <v>177</v>
      </c>
      <c r="N7" s="3">
        <f t="shared" si="3"/>
        <v>119475</v>
      </c>
      <c r="P7" s="10"/>
    </row>
    <row r="8" spans="1:16" x14ac:dyDescent="0.3">
      <c r="A8" s="1" t="s">
        <v>26</v>
      </c>
      <c r="B8" s="8">
        <v>60</v>
      </c>
      <c r="C8" s="8" t="s">
        <v>41</v>
      </c>
      <c r="D8" s="3">
        <v>200</v>
      </c>
      <c r="E8" s="3">
        <f t="shared" si="0"/>
        <v>12000</v>
      </c>
      <c r="G8" s="3">
        <v>150</v>
      </c>
      <c r="H8" s="3">
        <f t="shared" si="1"/>
        <v>9000</v>
      </c>
      <c r="J8" s="3">
        <v>250</v>
      </c>
      <c r="K8" s="3">
        <f t="shared" si="2"/>
        <v>15000</v>
      </c>
      <c r="M8" s="3">
        <v>200</v>
      </c>
      <c r="N8" s="3">
        <f t="shared" si="3"/>
        <v>12000</v>
      </c>
      <c r="P8" s="10"/>
    </row>
    <row r="9" spans="1:16" x14ac:dyDescent="0.3">
      <c r="A9" s="1" t="s">
        <v>27</v>
      </c>
      <c r="B9" s="8">
        <v>1</v>
      </c>
      <c r="C9" s="8" t="s">
        <v>42</v>
      </c>
      <c r="D9" s="3">
        <v>2000</v>
      </c>
      <c r="E9" s="3">
        <f t="shared" si="0"/>
        <v>2000</v>
      </c>
      <c r="G9" s="3">
        <v>600</v>
      </c>
      <c r="H9" s="3">
        <f t="shared" si="1"/>
        <v>600</v>
      </c>
      <c r="J9" s="3">
        <v>1</v>
      </c>
      <c r="K9" s="3">
        <f t="shared" si="2"/>
        <v>1</v>
      </c>
      <c r="M9" s="3">
        <v>800</v>
      </c>
      <c r="N9" s="3">
        <f t="shared" si="3"/>
        <v>800</v>
      </c>
      <c r="P9" s="10"/>
    </row>
    <row r="10" spans="1:16" ht="28.8" x14ac:dyDescent="0.3">
      <c r="A10" s="1" t="s">
        <v>30</v>
      </c>
      <c r="B10" s="8">
        <v>3</v>
      </c>
      <c r="C10" s="8" t="s">
        <v>42</v>
      </c>
      <c r="D10" s="3">
        <v>7000</v>
      </c>
      <c r="E10" s="3">
        <f t="shared" si="0"/>
        <v>21000</v>
      </c>
      <c r="G10" s="3">
        <v>10500</v>
      </c>
      <c r="H10" s="3">
        <f t="shared" si="1"/>
        <v>31500</v>
      </c>
      <c r="J10" s="3">
        <v>1000</v>
      </c>
      <c r="K10" s="3">
        <f t="shared" si="2"/>
        <v>3000</v>
      </c>
      <c r="M10" s="3">
        <v>4000</v>
      </c>
      <c r="N10" s="3">
        <f t="shared" si="3"/>
        <v>12000</v>
      </c>
      <c r="P10" s="10" t="s">
        <v>12</v>
      </c>
    </row>
    <row r="11" spans="1:16" ht="28.8" x14ac:dyDescent="0.3">
      <c r="A11" s="1" t="s">
        <v>29</v>
      </c>
      <c r="B11" s="8">
        <v>2</v>
      </c>
      <c r="C11" s="8" t="s">
        <v>42</v>
      </c>
      <c r="D11" s="3">
        <v>11000</v>
      </c>
      <c r="E11" s="3">
        <f t="shared" si="0"/>
        <v>22000</v>
      </c>
      <c r="G11" s="3">
        <v>12000</v>
      </c>
      <c r="H11" s="3">
        <f t="shared" si="1"/>
        <v>24000</v>
      </c>
      <c r="J11" s="3">
        <v>1000</v>
      </c>
      <c r="K11" s="3">
        <f t="shared" si="2"/>
        <v>2000</v>
      </c>
      <c r="M11" s="3">
        <v>5000</v>
      </c>
      <c r="N11" s="3">
        <f t="shared" si="3"/>
        <v>10000</v>
      </c>
      <c r="P11" s="10"/>
    </row>
    <row r="12" spans="1:16" ht="28.8" x14ac:dyDescent="0.3">
      <c r="A12" s="1" t="s">
        <v>28</v>
      </c>
      <c r="B12" s="8">
        <v>20</v>
      </c>
      <c r="C12" s="8" t="s">
        <v>43</v>
      </c>
      <c r="D12" s="3">
        <v>150</v>
      </c>
      <c r="E12" s="3">
        <f t="shared" si="0"/>
        <v>3000</v>
      </c>
      <c r="G12" s="3">
        <v>75</v>
      </c>
      <c r="H12" s="3">
        <f t="shared" si="1"/>
        <v>1500</v>
      </c>
      <c r="J12" s="3">
        <v>100</v>
      </c>
      <c r="K12" s="3">
        <f t="shared" si="2"/>
        <v>2000</v>
      </c>
      <c r="M12" s="3">
        <v>200</v>
      </c>
      <c r="N12" s="3">
        <f t="shared" si="3"/>
        <v>4000</v>
      </c>
      <c r="P12" s="10"/>
    </row>
    <row r="13" spans="1:16" ht="28.8" x14ac:dyDescent="0.3">
      <c r="A13" s="1" t="s">
        <v>31</v>
      </c>
      <c r="B13" s="8">
        <v>15</v>
      </c>
      <c r="C13" s="8" t="s">
        <v>43</v>
      </c>
      <c r="D13" s="3">
        <v>200</v>
      </c>
      <c r="E13" s="3">
        <f t="shared" si="0"/>
        <v>3000</v>
      </c>
      <c r="G13" s="3">
        <v>100</v>
      </c>
      <c r="H13" s="3">
        <f t="shared" si="1"/>
        <v>1500</v>
      </c>
      <c r="J13" s="3">
        <v>100</v>
      </c>
      <c r="K13" s="3">
        <f t="shared" si="2"/>
        <v>1500</v>
      </c>
      <c r="M13" s="3">
        <v>300</v>
      </c>
      <c r="N13" s="3">
        <f t="shared" si="3"/>
        <v>4500</v>
      </c>
      <c r="P13" s="10"/>
    </row>
    <row r="14" spans="1:16" x14ac:dyDescent="0.3">
      <c r="A14" s="1" t="s">
        <v>32</v>
      </c>
      <c r="B14" s="8">
        <v>5</v>
      </c>
      <c r="C14" s="8" t="s">
        <v>42</v>
      </c>
      <c r="D14" s="3">
        <v>1200</v>
      </c>
      <c r="E14" s="3">
        <f t="shared" si="0"/>
        <v>6000</v>
      </c>
      <c r="G14" s="3">
        <v>1000</v>
      </c>
      <c r="H14" s="3">
        <f t="shared" si="1"/>
        <v>5000</v>
      </c>
      <c r="J14" s="3">
        <v>400</v>
      </c>
      <c r="K14" s="3">
        <f t="shared" si="2"/>
        <v>2000</v>
      </c>
      <c r="M14" s="3">
        <v>900</v>
      </c>
      <c r="N14" s="3">
        <f t="shared" si="3"/>
        <v>4500</v>
      </c>
      <c r="P14" s="10"/>
    </row>
    <row r="15" spans="1:16" ht="28.8" x14ac:dyDescent="0.3">
      <c r="A15" s="1" t="s">
        <v>33</v>
      </c>
      <c r="B15" s="8">
        <v>3</v>
      </c>
      <c r="C15" s="8" t="s">
        <v>42</v>
      </c>
      <c r="D15" s="3">
        <v>5500</v>
      </c>
      <c r="E15" s="3">
        <f t="shared" si="0"/>
        <v>16500</v>
      </c>
      <c r="G15" s="3">
        <v>4500</v>
      </c>
      <c r="H15" s="3">
        <f t="shared" si="1"/>
        <v>13500</v>
      </c>
      <c r="J15" s="3">
        <v>400</v>
      </c>
      <c r="K15" s="3">
        <f t="shared" si="2"/>
        <v>1200</v>
      </c>
      <c r="M15" s="3">
        <v>6500</v>
      </c>
      <c r="N15" s="3">
        <f t="shared" si="3"/>
        <v>19500</v>
      </c>
      <c r="P15" s="10"/>
    </row>
    <row r="16" spans="1:16" x14ac:dyDescent="0.3">
      <c r="A16" s="1" t="s">
        <v>34</v>
      </c>
      <c r="B16" s="8">
        <v>50</v>
      </c>
      <c r="C16" s="8" t="s">
        <v>44</v>
      </c>
      <c r="D16" s="3">
        <v>150</v>
      </c>
      <c r="E16" s="3">
        <f t="shared" si="0"/>
        <v>7500</v>
      </c>
      <c r="G16" s="3">
        <v>100</v>
      </c>
      <c r="H16" s="3">
        <f t="shared" si="1"/>
        <v>5000</v>
      </c>
      <c r="J16" s="3">
        <v>120</v>
      </c>
      <c r="K16" s="3">
        <f t="shared" si="2"/>
        <v>6000</v>
      </c>
      <c r="M16" s="3">
        <v>250</v>
      </c>
      <c r="N16" s="3">
        <f t="shared" si="3"/>
        <v>12500</v>
      </c>
      <c r="O16" s="10" t="s">
        <v>13</v>
      </c>
      <c r="P16" s="10"/>
    </row>
    <row r="17" spans="1:16" x14ac:dyDescent="0.3">
      <c r="A17" s="1" t="s">
        <v>35</v>
      </c>
      <c r="B17" s="8">
        <v>525</v>
      </c>
      <c r="C17" s="8" t="s">
        <v>45</v>
      </c>
      <c r="D17" s="3">
        <v>70</v>
      </c>
      <c r="E17" s="3">
        <f t="shared" si="0"/>
        <v>36750</v>
      </c>
      <c r="G17" s="3">
        <v>57</v>
      </c>
      <c r="H17" s="3">
        <f t="shared" si="1"/>
        <v>29925</v>
      </c>
      <c r="J17" s="3">
        <v>85</v>
      </c>
      <c r="K17" s="3">
        <f t="shared" si="2"/>
        <v>44625</v>
      </c>
      <c r="M17" s="3">
        <v>78</v>
      </c>
      <c r="N17" s="3">
        <f t="shared" si="3"/>
        <v>40950</v>
      </c>
      <c r="P17" s="10"/>
    </row>
    <row r="18" spans="1:16" ht="28.8" x14ac:dyDescent="0.3">
      <c r="A18" s="1" t="s">
        <v>36</v>
      </c>
      <c r="B18" s="8">
        <v>2500</v>
      </c>
      <c r="C18" s="8" t="s">
        <v>45</v>
      </c>
      <c r="D18" s="3">
        <v>32</v>
      </c>
      <c r="E18" s="3">
        <f t="shared" si="0"/>
        <v>80000</v>
      </c>
      <c r="G18" s="3">
        <v>34</v>
      </c>
      <c r="H18" s="3">
        <f t="shared" si="1"/>
        <v>85000</v>
      </c>
      <c r="J18" s="3">
        <v>27</v>
      </c>
      <c r="K18" s="3">
        <f t="shared" si="2"/>
        <v>67500</v>
      </c>
      <c r="M18" s="3">
        <v>34</v>
      </c>
      <c r="N18" s="3">
        <f t="shared" si="3"/>
        <v>85000</v>
      </c>
      <c r="P18" s="10"/>
    </row>
    <row r="19" spans="1:16" ht="28.8" x14ac:dyDescent="0.3">
      <c r="A19" s="1" t="s">
        <v>37</v>
      </c>
      <c r="B19" s="8">
        <v>20</v>
      </c>
      <c r="C19" s="8" t="s">
        <v>44</v>
      </c>
      <c r="D19" s="3">
        <v>50</v>
      </c>
      <c r="E19" s="3">
        <f t="shared" si="0"/>
        <v>1000</v>
      </c>
      <c r="G19" s="3">
        <v>40</v>
      </c>
      <c r="H19" s="3">
        <f t="shared" si="1"/>
        <v>800</v>
      </c>
      <c r="J19" s="3">
        <v>10</v>
      </c>
      <c r="K19" s="3">
        <f t="shared" si="2"/>
        <v>200</v>
      </c>
      <c r="M19" s="3">
        <v>1</v>
      </c>
      <c r="N19" s="3">
        <f t="shared" si="3"/>
        <v>20</v>
      </c>
      <c r="P19" s="10"/>
    </row>
    <row r="20" spans="1:16" ht="28.8" x14ac:dyDescent="0.3">
      <c r="A20" s="1" t="s">
        <v>38</v>
      </c>
      <c r="B20" s="8">
        <v>20</v>
      </c>
      <c r="C20" s="8" t="s">
        <v>44</v>
      </c>
      <c r="D20" s="3">
        <v>50</v>
      </c>
      <c r="E20" s="3">
        <f t="shared" si="0"/>
        <v>1000</v>
      </c>
      <c r="G20" s="3">
        <v>40</v>
      </c>
      <c r="H20" s="3">
        <f t="shared" si="1"/>
        <v>800</v>
      </c>
      <c r="J20" s="3">
        <v>10</v>
      </c>
      <c r="K20" s="3">
        <f t="shared" si="2"/>
        <v>200</v>
      </c>
      <c r="M20" s="3">
        <v>1</v>
      </c>
      <c r="N20" s="3">
        <f t="shared" si="3"/>
        <v>20</v>
      </c>
      <c r="P20" s="10"/>
    </row>
    <row r="21" spans="1:16" x14ac:dyDescent="0.3">
      <c r="A21" s="1" t="s">
        <v>39</v>
      </c>
      <c r="B21" s="8">
        <v>2</v>
      </c>
      <c r="C21" s="8" t="s">
        <v>42</v>
      </c>
      <c r="D21" s="3">
        <v>2000</v>
      </c>
      <c r="E21" s="3">
        <f t="shared" si="0"/>
        <v>4000</v>
      </c>
      <c r="G21" s="3">
        <v>2000</v>
      </c>
      <c r="H21" s="3">
        <f t="shared" si="1"/>
        <v>4000</v>
      </c>
      <c r="J21" s="3">
        <v>3500</v>
      </c>
      <c r="K21" s="3">
        <f t="shared" si="2"/>
        <v>7000</v>
      </c>
      <c r="M21" s="3">
        <v>500</v>
      </c>
      <c r="N21" s="3">
        <f t="shared" si="3"/>
        <v>1000</v>
      </c>
      <c r="P21" s="10"/>
    </row>
    <row r="22" spans="1:16" x14ac:dyDescent="0.3">
      <c r="A22" s="1" t="s">
        <v>40</v>
      </c>
      <c r="B22" s="8">
        <v>6</v>
      </c>
      <c r="C22" s="8" t="s">
        <v>42</v>
      </c>
      <c r="D22" s="3">
        <v>200</v>
      </c>
      <c r="E22" s="3">
        <f t="shared" si="0"/>
        <v>1200</v>
      </c>
      <c r="G22" s="3">
        <v>200</v>
      </c>
      <c r="H22" s="3">
        <f t="shared" si="1"/>
        <v>1200</v>
      </c>
      <c r="J22" s="3">
        <v>120</v>
      </c>
      <c r="K22" s="3">
        <f t="shared" si="2"/>
        <v>720</v>
      </c>
      <c r="M22" s="3">
        <v>300</v>
      </c>
      <c r="N22" s="3">
        <f t="shared" si="3"/>
        <v>1800</v>
      </c>
      <c r="P22" s="10"/>
    </row>
    <row r="23" spans="1:16" x14ac:dyDescent="0.3">
      <c r="A23" s="1" t="s">
        <v>14</v>
      </c>
      <c r="B23" s="8">
        <v>1</v>
      </c>
      <c r="C23" s="8" t="s">
        <v>10</v>
      </c>
      <c r="D23" s="3">
        <v>25000</v>
      </c>
      <c r="E23" s="3">
        <f t="shared" ref="E23:E24" si="4">D23*B23</f>
        <v>25000</v>
      </c>
      <c r="G23" s="3">
        <v>25000</v>
      </c>
      <c r="H23" s="3">
        <f t="shared" ref="H23:H24" si="5">G23*B23</f>
        <v>25000</v>
      </c>
      <c r="J23" s="3">
        <v>25000</v>
      </c>
      <c r="K23" s="3">
        <f t="shared" ref="K23:K24" si="6">J23*B23</f>
        <v>25000</v>
      </c>
      <c r="M23" s="3">
        <v>25000</v>
      </c>
      <c r="N23" s="3">
        <f t="shared" ref="N23:N24" si="7">B23*M23</f>
        <v>25000</v>
      </c>
      <c r="P23" s="10"/>
    </row>
    <row r="24" spans="1:16" ht="28.8" x14ac:dyDescent="0.3">
      <c r="A24" s="1" t="s">
        <v>22</v>
      </c>
      <c r="B24" s="8">
        <v>1</v>
      </c>
      <c r="C24" s="8" t="s">
        <v>10</v>
      </c>
      <c r="D24" s="3">
        <v>10000</v>
      </c>
      <c r="E24" s="3">
        <f t="shared" si="4"/>
        <v>10000</v>
      </c>
      <c r="G24" s="3">
        <v>10000</v>
      </c>
      <c r="H24" s="3">
        <f t="shared" si="5"/>
        <v>10000</v>
      </c>
      <c r="J24" s="3">
        <v>10000</v>
      </c>
      <c r="K24" s="3">
        <f t="shared" si="6"/>
        <v>10000</v>
      </c>
      <c r="M24" s="3">
        <v>10000</v>
      </c>
      <c r="N24" s="3">
        <f t="shared" si="7"/>
        <v>10000</v>
      </c>
      <c r="P24" s="10"/>
    </row>
    <row r="25" spans="1:16" x14ac:dyDescent="0.3">
      <c r="D25" s="10"/>
      <c r="E25" s="10"/>
      <c r="G25" s="10"/>
      <c r="H25" s="10"/>
      <c r="J25" s="10"/>
      <c r="K25" s="10"/>
      <c r="M25" s="10"/>
      <c r="N25" s="10"/>
      <c r="P25" s="10"/>
    </row>
    <row r="26" spans="1:16" ht="10.5" customHeight="1" x14ac:dyDescent="0.3">
      <c r="P26" s="10"/>
    </row>
    <row r="27" spans="1:16" ht="15" thickBot="1" x14ac:dyDescent="0.35">
      <c r="A27" s="5" t="s">
        <v>11</v>
      </c>
      <c r="B27" s="9"/>
      <c r="C27" s="9"/>
      <c r="D27" s="6"/>
      <c r="E27" s="6">
        <f>SUM(E4:E24)</f>
        <v>402800</v>
      </c>
      <c r="F27" s="6"/>
      <c r="G27" s="6"/>
      <c r="H27" s="6">
        <f>SUM(H4:H24)</f>
        <v>421100</v>
      </c>
      <c r="I27" s="6"/>
      <c r="J27" s="6"/>
      <c r="K27" s="6">
        <f>SUM(K4:K24)</f>
        <v>496871</v>
      </c>
      <c r="M27" s="6"/>
      <c r="N27" s="6">
        <f>SUM(N4:N24)</f>
        <v>407765</v>
      </c>
      <c r="O27" s="11"/>
      <c r="P27" s="11"/>
    </row>
    <row r="28" spans="1:16" ht="15" thickTop="1" x14ac:dyDescent="0.3">
      <c r="M28" s="13"/>
      <c r="N28" s="13"/>
      <c r="O28" s="11"/>
    </row>
    <row r="29" spans="1:16" x14ac:dyDescent="0.3">
      <c r="M29" s="13"/>
      <c r="N29" s="13"/>
      <c r="O29" s="11"/>
    </row>
    <row r="30" spans="1:16" x14ac:dyDescent="0.3">
      <c r="M30" s="13"/>
      <c r="N30" s="13"/>
      <c r="O30" s="11"/>
    </row>
  </sheetData>
  <pageMargins left="0.2" right="0.2" top="0.25" bottom="0.2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Recap as Read</vt:lpstr>
      <vt:lpstr>itemized recap</vt:lpstr>
      <vt:lpstr>'itemized recap'!Print_Area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2022-12-21T19:25:49Z</cp:lastPrinted>
  <dcterms:created xsi:type="dcterms:W3CDTF">2020-10-16T17:15:25Z</dcterms:created>
  <dcterms:modified xsi:type="dcterms:W3CDTF">2022-12-21T19:25:53Z</dcterms:modified>
</cp:coreProperties>
</file>