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2-028 Old Town Roadway\"/>
    </mc:Choice>
  </mc:AlternateContent>
  <xr:revisionPtr revIDLastSave="0" documentId="13_ncr:1_{7D03D7DB-94AF-4ADC-99CF-F98A4D04A56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ecap as Read" sheetId="2" r:id="rId1"/>
    <sheet name="itemized reca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3" i="1" l="1"/>
  <c r="L83" i="1"/>
  <c r="I83" i="1"/>
  <c r="F83" i="1"/>
  <c r="O82" i="1"/>
  <c r="L82" i="1"/>
  <c r="I82" i="1"/>
  <c r="F82" i="1"/>
  <c r="O81" i="1"/>
  <c r="L81" i="1"/>
  <c r="I81" i="1"/>
  <c r="F81" i="1"/>
  <c r="O80" i="1"/>
  <c r="L80" i="1"/>
  <c r="I80" i="1"/>
  <c r="F80" i="1"/>
  <c r="O79" i="1"/>
  <c r="L79" i="1"/>
  <c r="I79" i="1"/>
  <c r="F79" i="1"/>
  <c r="O78" i="1"/>
  <c r="L78" i="1"/>
  <c r="I78" i="1"/>
  <c r="F78" i="1"/>
  <c r="O77" i="1"/>
  <c r="L77" i="1"/>
  <c r="I77" i="1"/>
  <c r="F77" i="1"/>
  <c r="O76" i="1"/>
  <c r="L76" i="1"/>
  <c r="I76" i="1"/>
  <c r="F76" i="1"/>
  <c r="O75" i="1"/>
  <c r="L75" i="1"/>
  <c r="I75" i="1"/>
  <c r="F75" i="1"/>
  <c r="O74" i="1"/>
  <c r="L74" i="1"/>
  <c r="I74" i="1"/>
  <c r="F74" i="1"/>
  <c r="O73" i="1"/>
  <c r="L73" i="1"/>
  <c r="I73" i="1"/>
  <c r="F73" i="1"/>
  <c r="O72" i="1"/>
  <c r="L72" i="1"/>
  <c r="I72" i="1"/>
  <c r="F72" i="1"/>
  <c r="O71" i="1"/>
  <c r="L71" i="1"/>
  <c r="I71" i="1"/>
  <c r="F71" i="1"/>
  <c r="O70" i="1"/>
  <c r="L70" i="1"/>
  <c r="I70" i="1"/>
  <c r="F70" i="1"/>
  <c r="O69" i="1"/>
  <c r="L69" i="1"/>
  <c r="I69" i="1"/>
  <c r="F69" i="1"/>
  <c r="O68" i="1"/>
  <c r="L68" i="1"/>
  <c r="I68" i="1"/>
  <c r="F68" i="1"/>
  <c r="O67" i="1"/>
  <c r="L67" i="1"/>
  <c r="I67" i="1"/>
  <c r="F67" i="1"/>
  <c r="O66" i="1"/>
  <c r="L66" i="1"/>
  <c r="I66" i="1"/>
  <c r="F66" i="1"/>
  <c r="O65" i="1"/>
  <c r="L65" i="1"/>
  <c r="I65" i="1"/>
  <c r="F65" i="1"/>
  <c r="O64" i="1"/>
  <c r="L64" i="1"/>
  <c r="I64" i="1"/>
  <c r="F64" i="1"/>
  <c r="O63" i="1"/>
  <c r="L63" i="1"/>
  <c r="I63" i="1"/>
  <c r="F63" i="1"/>
  <c r="O62" i="1"/>
  <c r="L62" i="1"/>
  <c r="I62" i="1"/>
  <c r="F62" i="1"/>
  <c r="O61" i="1"/>
  <c r="L61" i="1"/>
  <c r="I61" i="1"/>
  <c r="F61" i="1"/>
  <c r="O60" i="1"/>
  <c r="L60" i="1"/>
  <c r="I60" i="1"/>
  <c r="F60" i="1"/>
  <c r="O59" i="1"/>
  <c r="L59" i="1"/>
  <c r="I59" i="1"/>
  <c r="F59" i="1"/>
  <c r="O58" i="1"/>
  <c r="L58" i="1"/>
  <c r="I58" i="1"/>
  <c r="F58" i="1"/>
  <c r="O57" i="1"/>
  <c r="L57" i="1"/>
  <c r="I57" i="1"/>
  <c r="F57" i="1"/>
  <c r="O56" i="1"/>
  <c r="L56" i="1"/>
  <c r="I56" i="1"/>
  <c r="F56" i="1"/>
  <c r="O55" i="1"/>
  <c r="L55" i="1"/>
  <c r="I55" i="1"/>
  <c r="F55" i="1"/>
  <c r="O54" i="1"/>
  <c r="L54" i="1"/>
  <c r="I54" i="1"/>
  <c r="F54" i="1"/>
  <c r="O53" i="1"/>
  <c r="L53" i="1"/>
  <c r="I53" i="1"/>
  <c r="F53" i="1"/>
  <c r="O52" i="1"/>
  <c r="L52" i="1"/>
  <c r="I52" i="1"/>
  <c r="F52" i="1"/>
  <c r="O51" i="1"/>
  <c r="L51" i="1"/>
  <c r="I51" i="1"/>
  <c r="F51" i="1"/>
  <c r="O50" i="1"/>
  <c r="L50" i="1"/>
  <c r="I50" i="1"/>
  <c r="F50" i="1"/>
  <c r="O49" i="1"/>
  <c r="L49" i="1"/>
  <c r="I49" i="1"/>
  <c r="F49" i="1"/>
  <c r="O48" i="1"/>
  <c r="L48" i="1"/>
  <c r="I48" i="1"/>
  <c r="F48" i="1"/>
  <c r="O47" i="1"/>
  <c r="L47" i="1"/>
  <c r="I47" i="1"/>
  <c r="F47" i="1"/>
  <c r="O46" i="1"/>
  <c r="L46" i="1"/>
  <c r="I46" i="1"/>
  <c r="F46" i="1"/>
  <c r="O45" i="1"/>
  <c r="L45" i="1"/>
  <c r="I45" i="1"/>
  <c r="F45" i="1"/>
  <c r="O44" i="1"/>
  <c r="L44" i="1"/>
  <c r="I44" i="1"/>
  <c r="F44" i="1"/>
  <c r="O43" i="1"/>
  <c r="L43" i="1"/>
  <c r="I43" i="1"/>
  <c r="F43" i="1"/>
  <c r="O42" i="1"/>
  <c r="L42" i="1"/>
  <c r="I42" i="1"/>
  <c r="F42" i="1"/>
  <c r="O41" i="1"/>
  <c r="L41" i="1"/>
  <c r="I41" i="1"/>
  <c r="F41" i="1"/>
  <c r="O40" i="1"/>
  <c r="L40" i="1"/>
  <c r="I40" i="1"/>
  <c r="F40" i="1"/>
  <c r="O39" i="1"/>
  <c r="L39" i="1"/>
  <c r="I39" i="1"/>
  <c r="F39" i="1"/>
  <c r="O38" i="1"/>
  <c r="L38" i="1"/>
  <c r="I38" i="1"/>
  <c r="F38" i="1"/>
  <c r="O37" i="1"/>
  <c r="L37" i="1"/>
  <c r="I37" i="1"/>
  <c r="F37" i="1"/>
  <c r="O36" i="1"/>
  <c r="L36" i="1"/>
  <c r="I36" i="1"/>
  <c r="F36" i="1"/>
  <c r="O35" i="1"/>
  <c r="L35" i="1"/>
  <c r="I35" i="1"/>
  <c r="F35" i="1"/>
  <c r="O34" i="1"/>
  <c r="L34" i="1"/>
  <c r="I34" i="1"/>
  <c r="F34" i="1"/>
  <c r="O33" i="1"/>
  <c r="L33" i="1"/>
  <c r="I33" i="1"/>
  <c r="F33" i="1"/>
  <c r="O32" i="1"/>
  <c r="L32" i="1"/>
  <c r="I32" i="1"/>
  <c r="F32" i="1"/>
  <c r="O31" i="1"/>
  <c r="L31" i="1"/>
  <c r="I31" i="1"/>
  <c r="F31" i="1"/>
  <c r="O30" i="1"/>
  <c r="L30" i="1"/>
  <c r="I30" i="1"/>
  <c r="F30" i="1"/>
  <c r="O29" i="1"/>
  <c r="L29" i="1"/>
  <c r="I29" i="1"/>
  <c r="F29" i="1"/>
  <c r="O28" i="1"/>
  <c r="L28" i="1"/>
  <c r="I28" i="1"/>
  <c r="F28" i="1"/>
  <c r="O27" i="1"/>
  <c r="L27" i="1"/>
  <c r="I27" i="1"/>
  <c r="F27" i="1"/>
  <c r="O26" i="1"/>
  <c r="L26" i="1"/>
  <c r="I26" i="1"/>
  <c r="F26" i="1"/>
  <c r="O25" i="1"/>
  <c r="L25" i="1"/>
  <c r="I25" i="1"/>
  <c r="F25" i="1"/>
  <c r="O24" i="1"/>
  <c r="L24" i="1"/>
  <c r="I24" i="1"/>
  <c r="F24" i="1"/>
  <c r="O23" i="1"/>
  <c r="L23" i="1"/>
  <c r="I23" i="1"/>
  <c r="F23" i="1"/>
  <c r="O22" i="1"/>
  <c r="L22" i="1"/>
  <c r="I22" i="1"/>
  <c r="F22" i="1"/>
  <c r="O21" i="1"/>
  <c r="L21" i="1"/>
  <c r="I21" i="1"/>
  <c r="F21" i="1"/>
  <c r="O20" i="1"/>
  <c r="L20" i="1"/>
  <c r="I20" i="1"/>
  <c r="F20" i="1"/>
  <c r="O19" i="1" l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O4" i="1" l="1"/>
  <c r="O86" i="1" s="1"/>
  <c r="L4" i="1" l="1"/>
  <c r="L86" i="1" s="1"/>
  <c r="I4" i="1"/>
  <c r="I86" i="1" s="1"/>
  <c r="F4" i="1"/>
  <c r="F86" i="1" s="1"/>
</calcChain>
</file>

<file path=xl/sharedStrings.xml><?xml version="1.0" encoding="utf-8"?>
<sst xmlns="http://schemas.openxmlformats.org/spreadsheetml/2006/main" count="232" uniqueCount="118">
  <si>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</si>
  <si>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</si>
  <si>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</si>
  <si>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</si>
  <si>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</si>
  <si>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</si>
  <si>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</si>
  <si>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</si>
  <si>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</si>
  <si>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</si>
  <si>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allowance</t>
  </si>
  <si>
    <t>lump</t>
  </si>
  <si>
    <t>Total</t>
  </si>
  <si>
    <t>sy</t>
  </si>
  <si>
    <t xml:space="preserve">                                                                                                            </t>
  </si>
  <si>
    <t xml:space="preserve">  </t>
  </si>
  <si>
    <t>Bid # 22-028</t>
  </si>
  <si>
    <t xml:space="preserve">Old Town Roadways Project </t>
  </si>
  <si>
    <t xml:space="preserve">Individual Tree Protection </t>
  </si>
  <si>
    <t>each</t>
  </si>
  <si>
    <t>Air Excavation and Root Pruning</t>
  </si>
  <si>
    <t>ft</t>
  </si>
  <si>
    <t>Tree Removed under 24"</t>
  </si>
  <si>
    <t>Tree Removed over 24"</t>
  </si>
  <si>
    <t xml:space="preserve">Stump Removal </t>
  </si>
  <si>
    <t xml:space="preserve">Earth Excavation </t>
  </si>
  <si>
    <t>cy</t>
  </si>
  <si>
    <t>Drainage Structure abandoned</t>
  </si>
  <si>
    <t xml:space="preserve">Gravel borrow </t>
  </si>
  <si>
    <t>Fine grading and compacting</t>
  </si>
  <si>
    <t>Ground water monitoring well adjusted</t>
  </si>
  <si>
    <t>Catch basin</t>
  </si>
  <si>
    <t xml:space="preserve">Yard drain </t>
  </si>
  <si>
    <t xml:space="preserve">Manhole </t>
  </si>
  <si>
    <t>Drainage structure adjusted</t>
  </si>
  <si>
    <t>Drainage structure rebuilt</t>
  </si>
  <si>
    <t>vf</t>
  </si>
  <si>
    <t>Drainage structure remodeled</t>
  </si>
  <si>
    <t>Sanitary structure rebuilt</t>
  </si>
  <si>
    <t>Sanitary structure adjusted</t>
  </si>
  <si>
    <t>Frame and Cover</t>
  </si>
  <si>
    <t>Frame and grate municipal standard</t>
  </si>
  <si>
    <t>Frame and grate removed and stacked</t>
  </si>
  <si>
    <t>12 inch hood</t>
  </si>
  <si>
    <t>6 inch polyvinyl chloride sanitary sewer pipe</t>
  </si>
  <si>
    <t>12 inch polyvinyl chloride drain pipe</t>
  </si>
  <si>
    <t>15 inch polyvinyl chloride drain pipe</t>
  </si>
  <si>
    <t>4 inch ductile iron water pipe</t>
  </si>
  <si>
    <t>6 inch ductile iron water pipe</t>
  </si>
  <si>
    <t>8 inch ductile iron water pipe</t>
  </si>
  <si>
    <t xml:space="preserve">Ductile Iron Fittings </t>
  </si>
  <si>
    <t>1 inch copper tubing type K</t>
  </si>
  <si>
    <t>4 inch gate and gate box</t>
  </si>
  <si>
    <t>6 inch gate and gate box</t>
  </si>
  <si>
    <t>8 inch gate and gate box</t>
  </si>
  <si>
    <t>Gate box adjusted</t>
  </si>
  <si>
    <t xml:space="preserve">Hydrant </t>
  </si>
  <si>
    <t>Hydrant removed and stacked</t>
  </si>
  <si>
    <t>Service Box removed and stacked</t>
  </si>
  <si>
    <t>Service Box</t>
  </si>
  <si>
    <t>Curb Stop</t>
  </si>
  <si>
    <t>Reclaimed pavement for base course</t>
  </si>
  <si>
    <t>Crushed stone for blending</t>
  </si>
  <si>
    <t>tons</t>
  </si>
  <si>
    <t>Pavement standard millings</t>
  </si>
  <si>
    <t xml:space="preserve">Calcium Chloride </t>
  </si>
  <si>
    <t>Superpave surface course</t>
  </si>
  <si>
    <t>Superpave intermediate course</t>
  </si>
  <si>
    <t>Asphalt emulsion for tack</t>
  </si>
  <si>
    <t>Hot mix asphalt berm</t>
  </si>
  <si>
    <t>gal</t>
  </si>
  <si>
    <t>Temporary asphalt patching</t>
  </si>
  <si>
    <t>Sawing asphalt pavement</t>
  </si>
  <si>
    <t>Concrete curb type VA</t>
  </si>
  <si>
    <t>Concrete curb corner</t>
  </si>
  <si>
    <t>Curb removed and reset</t>
  </si>
  <si>
    <t>Curb corner removed and reset</t>
  </si>
  <si>
    <t>Silt Sack</t>
  </si>
  <si>
    <t>Cement Concrete Sidewalk</t>
  </si>
  <si>
    <t>Cement Concrete Sidewalk and driveway</t>
  </si>
  <si>
    <t>Cement Concrete Pedestrian Curb Ramp</t>
  </si>
  <si>
    <t xml:space="preserve">Flexible Pavement </t>
  </si>
  <si>
    <t>Property Bound Removed and Reset</t>
  </si>
  <si>
    <t>Mobilization and Demobilization</t>
  </si>
  <si>
    <t>Loam for Lawns</t>
  </si>
  <si>
    <t>NPDES Stormwater Pollution Prevention Plan</t>
  </si>
  <si>
    <t>Seeding</t>
  </si>
  <si>
    <t>Aged Pine Bark Mulch</t>
  </si>
  <si>
    <t xml:space="preserve">Boxwood </t>
  </si>
  <si>
    <t>Gold Mound</t>
  </si>
  <si>
    <t>Safety Signing for Traffic</t>
  </si>
  <si>
    <t>sf</t>
  </si>
  <si>
    <t>12 Inch Reflectorized White Line</t>
  </si>
  <si>
    <t>Traffic Sign Removed and Reset</t>
  </si>
  <si>
    <t>Traffic Police</t>
  </si>
  <si>
    <t>HMA Price Adjustment</t>
  </si>
  <si>
    <t>Diesel Price Adjustment</t>
  </si>
  <si>
    <t>Old Town Roadways Project</t>
  </si>
  <si>
    <t>Bid #22-028</t>
  </si>
  <si>
    <t>Thursday April 14, 2022</t>
  </si>
  <si>
    <t xml:space="preserve">Old Town Project </t>
  </si>
  <si>
    <t>Ludlow Construction</t>
  </si>
  <si>
    <t>Addendum #1</t>
  </si>
  <si>
    <t xml:space="preserve">Ludlow Construction </t>
  </si>
  <si>
    <t>JL Construction</t>
  </si>
  <si>
    <t xml:space="preserve">Test pit for exploration </t>
  </si>
  <si>
    <t>Sanitary structure remodeled</t>
  </si>
  <si>
    <t>lbs.</t>
  </si>
  <si>
    <t xml:space="preserve">1 Inch corporation cock </t>
  </si>
  <si>
    <t>Curb removed and stacked</t>
  </si>
  <si>
    <t xml:space="preserve">Hot Mix Asphalt Sidewalk or Driveway </t>
  </si>
  <si>
    <t>Brick Wall Removed and re-laid</t>
  </si>
  <si>
    <t>Gas Price Adjustment</t>
  </si>
  <si>
    <t>Portland Cement Adjustment</t>
  </si>
  <si>
    <t>JL Raymaakers &amp; Sons</t>
  </si>
  <si>
    <t>Caracas</t>
  </si>
  <si>
    <t>yes</t>
  </si>
  <si>
    <t>Stated it was $60,000 math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</si>
</sst>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  <xf numFmtId="0" fontId="0" fillId="2" borderId="3" xfId="0" applyFill="1" applyBorder="1" applyAlignment="1">
      <alignment wrapText="1"/>
    </xf>
    <xf numFmtId="44" fontId="0" fillId="2" borderId="3" xfId="1" applyFont="1" applyFill="1" applyBorder="1"/>
    <xf numFmtId="44" fontId="0" fillId="0" borderId="4" xfId="1" applyFont="1" applyBorder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0" borderId="0" xfId="1" applyFont="1" applyBorder="1"/>
    <xf numFmtId="0" fontId="0" fillId="0" borderId="0" xfId="0" applyBorder="1"/>
    <xf numFmtId="44" fontId="0" fillId="0" borderId="0" xfId="1" applyFont="1" applyFill="1" applyBorder="1"/>
    <xf numFmtId="0" fontId="0" fillId="0" borderId="0" xfId="0" applyAlignment="1"/>
    <xf numFmtId="0" fontId="0" fillId="0" borderId="4" xfId="0" applyBorder="1"/>
    <xf numFmtId="44" fontId="0" fillId="3" borderId="1" xfId="1" applyFont="1" applyFill="1" applyBorder="1"/>
    <xf numFmtId="44" fontId="0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7DA9-F741-428A-B472-39C89064C908}">
  <dimension ref="A1:I19"/>
  <sheetViews>
    <sheetView workbookViewId="0">
      <selection activeCell="G7" sqref="G7"/>
    </sheetView>
  </sheetViews>
  <sheetFormatPr defaultRowHeight="14.4" x14ac:dyDescent="0.3"/>
  <cols>
    <col min="1" max="1" width="25.109375" customWidth="1"/>
    <col min="2" max="2" width="4.5546875" customWidth="1"/>
    <col min="3" max="3" width="21.6640625" customWidth="1"/>
    <col min="4" max="4" width="3.77734375" customWidth="1"/>
    <col min="5" max="5" width="20.88671875" customWidth="1"/>
    <col min="6" max="6" width="2.77734375" customWidth="1"/>
    <col min="7" max="7" width="20.33203125" customWidth="1"/>
    <col min="8" max="8" width="2.21875" customWidth="1"/>
    <col min="9" max="9" width="20.44140625" customWidth="1"/>
    <col min="10" max="10" width="2.44140625" customWidth="1"/>
  </cols>
  <sheetData>
    <row r="1" spans="1:9" x14ac:dyDescent="0.3">
      <c r="A1" t="s">
        <v>97</v>
      </c>
    </row>
    <row r="2" spans="1:9" x14ac:dyDescent="0.3">
      <c r="A2" t="s">
        <v>98</v>
      </c>
    </row>
    <row r="3" spans="1:9" x14ac:dyDescent="0.3">
      <c r="A3" t="s">
        <v>99</v>
      </c>
    </row>
    <row r="4" spans="1:9" x14ac:dyDescent="0.3">
      <c r="C4" s="14" t="s">
        <v>101</v>
      </c>
      <c r="E4" s="14" t="s">
        <v>104</v>
      </c>
      <c r="G4" s="14" t="s">
        <v>114</v>
      </c>
      <c r="I4" s="14" t="s">
        <v>115</v>
      </c>
    </row>
    <row r="6" spans="1:9" x14ac:dyDescent="0.3">
      <c r="A6" t="s">
        <v>100</v>
      </c>
      <c r="C6" s="7">
        <v>2030575</v>
      </c>
      <c r="E6" s="7">
        <v>2025595</v>
      </c>
      <c r="G6" s="7">
        <v>1849470</v>
      </c>
      <c r="I6" s="7">
        <v>2489235</v>
      </c>
    </row>
    <row r="9" spans="1:9" x14ac:dyDescent="0.3">
      <c r="A9" s="13" t="s">
        <v>0</v>
      </c>
      <c r="C9" s="14" t="s">
        <v>116</v>
      </c>
      <c r="E9" s="14" t="s">
        <v>116</v>
      </c>
      <c r="G9" s="14" t="s">
        <v>116</v>
      </c>
      <c r="I9" s="14" t="s">
        <v>116</v>
      </c>
    </row>
    <row r="10" spans="1:9" x14ac:dyDescent="0.3">
      <c r="A10" s="13" t="s">
        <v>1</v>
      </c>
      <c r="C10" s="14" t="s">
        <v>116</v>
      </c>
      <c r="E10" s="14" t="s">
        <v>116</v>
      </c>
      <c r="G10" s="14" t="s">
        <v>116</v>
      </c>
      <c r="I10" s="14" t="s">
        <v>116</v>
      </c>
    </row>
    <row r="11" spans="1:9" x14ac:dyDescent="0.3">
      <c r="A11" s="13" t="s">
        <v>2</v>
      </c>
      <c r="C11" s="14" t="s">
        <v>116</v>
      </c>
      <c r="E11" s="14" t="s">
        <v>116</v>
      </c>
      <c r="G11" s="14" t="s">
        <v>116</v>
      </c>
      <c r="I11" s="14" t="s">
        <v>116</v>
      </c>
    </row>
    <row r="12" spans="1:9" x14ac:dyDescent="0.3">
      <c r="A12" s="13" t="s">
        <v>3</v>
      </c>
      <c r="C12" s="14" t="s">
        <v>116</v>
      </c>
      <c r="E12" s="14" t="s">
        <v>116</v>
      </c>
      <c r="G12" s="14" t="s">
        <v>116</v>
      </c>
      <c r="I12" s="14" t="s">
        <v>116</v>
      </c>
    </row>
    <row r="13" spans="1:9" x14ac:dyDescent="0.3">
      <c r="A13" s="13" t="s">
        <v>4</v>
      </c>
      <c r="C13" s="14" t="s">
        <v>116</v>
      </c>
      <c r="E13" s="14" t="s">
        <v>116</v>
      </c>
      <c r="G13" s="14" t="s">
        <v>116</v>
      </c>
      <c r="I13" s="14" t="s">
        <v>116</v>
      </c>
    </row>
    <row r="14" spans="1:9" x14ac:dyDescent="0.3">
      <c r="A14" s="13" t="s">
        <v>5</v>
      </c>
      <c r="C14" s="14" t="s">
        <v>116</v>
      </c>
      <c r="E14" s="14" t="s">
        <v>116</v>
      </c>
      <c r="G14" s="14" t="s">
        <v>116</v>
      </c>
      <c r="I14" s="14" t="s">
        <v>116</v>
      </c>
    </row>
    <row r="15" spans="1:9" x14ac:dyDescent="0.3">
      <c r="A15" s="13" t="s">
        <v>6</v>
      </c>
      <c r="C15" s="14" t="s">
        <v>116</v>
      </c>
      <c r="E15" s="14" t="s">
        <v>116</v>
      </c>
      <c r="G15" s="14" t="s">
        <v>116</v>
      </c>
      <c r="I15" s="14" t="s">
        <v>116</v>
      </c>
    </row>
    <row r="16" spans="1:9" x14ac:dyDescent="0.3">
      <c r="A16" s="13" t="s">
        <v>7</v>
      </c>
      <c r="C16" s="14" t="s">
        <v>116</v>
      </c>
      <c r="E16" s="14" t="s">
        <v>116</v>
      </c>
      <c r="G16" s="14" t="s">
        <v>116</v>
      </c>
      <c r="I16" s="14" t="s">
        <v>116</v>
      </c>
    </row>
    <row r="17" spans="1:9" x14ac:dyDescent="0.3">
      <c r="A17" s="13" t="s">
        <v>8</v>
      </c>
      <c r="C17" s="14" t="s">
        <v>116</v>
      </c>
      <c r="E17" s="14" t="s">
        <v>116</v>
      </c>
      <c r="G17" s="14" t="s">
        <v>116</v>
      </c>
      <c r="I17" s="14" t="s">
        <v>116</v>
      </c>
    </row>
    <row r="18" spans="1:9" x14ac:dyDescent="0.3">
      <c r="A18" s="13" t="s">
        <v>9</v>
      </c>
      <c r="C18" s="14" t="s">
        <v>116</v>
      </c>
      <c r="E18" s="14" t="s">
        <v>116</v>
      </c>
      <c r="G18" s="14" t="s">
        <v>116</v>
      </c>
      <c r="I18" s="14" t="s">
        <v>116</v>
      </c>
    </row>
    <row r="19" spans="1:9" x14ac:dyDescent="0.3">
      <c r="A19" s="13" t="s">
        <v>102</v>
      </c>
      <c r="C19" s="14" t="s">
        <v>116</v>
      </c>
      <c r="E19" s="14" t="s">
        <v>116</v>
      </c>
      <c r="G19" s="14" t="s">
        <v>116</v>
      </c>
      <c r="I19" s="14" t="s">
        <v>116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abSelected="1" topLeftCell="A73" workbookViewId="0">
      <selection activeCell="R84" sqref="R84"/>
    </sheetView>
  </sheetViews>
  <sheetFormatPr defaultRowHeight="14.4" x14ac:dyDescent="0.3"/>
  <cols>
    <col min="1" max="1" width="7" customWidth="1"/>
    <col min="2" max="2" width="26" style="1" customWidth="1"/>
    <col min="3" max="3" width="6.44140625" style="8" customWidth="1"/>
    <col min="4" max="4" width="8.77734375" style="8" customWidth="1"/>
    <col min="5" max="5" width="16.44140625" style="2" customWidth="1"/>
    <col min="6" max="6" width="13.88671875" style="2" bestFit="1" customWidth="1"/>
    <col min="7" max="7" width="2.5546875" style="2" customWidth="1"/>
    <col min="8" max="8" width="13.5546875" style="2" customWidth="1"/>
    <col min="9" max="9" width="14.6640625" style="2" customWidth="1"/>
    <col min="10" max="10" width="3.44140625" style="2" customWidth="1"/>
    <col min="11" max="11" width="12.6640625" style="2" customWidth="1"/>
    <col min="12" max="12" width="14.88671875" style="2" bestFit="1" customWidth="1"/>
    <col min="13" max="13" width="2.44140625" style="2" customWidth="1"/>
    <col min="14" max="14" width="14.6640625" style="2" customWidth="1"/>
    <col min="15" max="15" width="14.88671875" style="2" bestFit="1" customWidth="1"/>
    <col min="16" max="16" width="15.44140625" style="10" customWidth="1"/>
    <col min="17" max="17" width="16" style="11" customWidth="1"/>
    <col min="18" max="21" width="8.88671875" style="11"/>
  </cols>
  <sheetData>
    <row r="1" spans="1:17" x14ac:dyDescent="0.3">
      <c r="A1" t="s">
        <v>16</v>
      </c>
    </row>
    <row r="2" spans="1:17" ht="15" thickBot="1" x14ac:dyDescent="0.35">
      <c r="A2" t="s">
        <v>17</v>
      </c>
      <c r="E2" s="4" t="s">
        <v>103</v>
      </c>
      <c r="F2" s="4"/>
      <c r="H2" s="4" t="s">
        <v>104</v>
      </c>
      <c r="I2" s="4"/>
      <c r="K2" s="4" t="s">
        <v>114</v>
      </c>
      <c r="L2" s="4"/>
      <c r="N2" s="4" t="s">
        <v>115</v>
      </c>
      <c r="O2" s="4"/>
      <c r="Q2" s="10"/>
    </row>
    <row r="3" spans="1:17" ht="9" customHeight="1" x14ac:dyDescent="0.3">
      <c r="Q3" s="10"/>
    </row>
    <row r="4" spans="1:17" x14ac:dyDescent="0.3">
      <c r="A4">
        <v>102.51</v>
      </c>
      <c r="B4" s="1" t="s">
        <v>18</v>
      </c>
      <c r="C4" s="8">
        <v>10</v>
      </c>
      <c r="D4" s="8" t="s">
        <v>19</v>
      </c>
      <c r="E4" s="3">
        <v>260</v>
      </c>
      <c r="F4" s="3">
        <f t="shared" ref="F4:F35" si="0">E4*C4</f>
        <v>2600</v>
      </c>
      <c r="H4" s="3">
        <v>500</v>
      </c>
      <c r="I4" s="3">
        <f t="shared" ref="I4:I35" si="1">H4*C4</f>
        <v>5000</v>
      </c>
      <c r="K4" s="3">
        <v>150</v>
      </c>
      <c r="L4" s="3">
        <f t="shared" ref="L4:L35" si="2">K4*C4</f>
        <v>1500</v>
      </c>
      <c r="N4" s="3">
        <v>400</v>
      </c>
      <c r="O4" s="3">
        <f t="shared" ref="O4:O35" si="3">C4*N4</f>
        <v>4000</v>
      </c>
      <c r="Q4" s="10"/>
    </row>
    <row r="5" spans="1:17" ht="28.8" x14ac:dyDescent="0.3">
      <c r="A5">
        <v>102.51300000000001</v>
      </c>
      <c r="B5" s="1" t="s">
        <v>20</v>
      </c>
      <c r="C5" s="8">
        <v>100</v>
      </c>
      <c r="D5" s="8" t="s">
        <v>21</v>
      </c>
      <c r="E5" s="3">
        <v>30</v>
      </c>
      <c r="F5" s="3">
        <f t="shared" si="0"/>
        <v>3000</v>
      </c>
      <c r="H5" s="3">
        <v>55</v>
      </c>
      <c r="I5" s="3">
        <f t="shared" si="1"/>
        <v>5500</v>
      </c>
      <c r="K5" s="3">
        <v>7.5</v>
      </c>
      <c r="L5" s="3">
        <f t="shared" si="2"/>
        <v>750</v>
      </c>
      <c r="N5" s="3">
        <v>75</v>
      </c>
      <c r="O5" s="3">
        <f t="shared" si="3"/>
        <v>7500</v>
      </c>
      <c r="Q5" s="10"/>
    </row>
    <row r="6" spans="1:17" x14ac:dyDescent="0.3">
      <c r="A6">
        <v>103</v>
      </c>
      <c r="B6" s="1" t="s">
        <v>22</v>
      </c>
      <c r="C6" s="8">
        <v>2</v>
      </c>
      <c r="D6" s="8" t="s">
        <v>19</v>
      </c>
      <c r="E6" s="3">
        <v>1400</v>
      </c>
      <c r="F6" s="3">
        <f t="shared" si="0"/>
        <v>2800</v>
      </c>
      <c r="H6" s="3">
        <v>1700</v>
      </c>
      <c r="I6" s="3">
        <f t="shared" si="1"/>
        <v>3400</v>
      </c>
      <c r="K6" s="3">
        <v>1400</v>
      </c>
      <c r="L6" s="3">
        <f t="shared" si="2"/>
        <v>2800</v>
      </c>
      <c r="N6" s="3">
        <v>200</v>
      </c>
      <c r="O6" s="3">
        <f t="shared" si="3"/>
        <v>400</v>
      </c>
      <c r="Q6" s="10"/>
    </row>
    <row r="7" spans="1:17" x14ac:dyDescent="0.3">
      <c r="A7">
        <v>104</v>
      </c>
      <c r="B7" s="1" t="s">
        <v>23</v>
      </c>
      <c r="C7" s="8">
        <v>7</v>
      </c>
      <c r="D7" s="8" t="s">
        <v>19</v>
      </c>
      <c r="E7" s="3">
        <v>3500</v>
      </c>
      <c r="F7" s="3">
        <f t="shared" si="0"/>
        <v>24500</v>
      </c>
      <c r="H7" s="3">
        <v>3200</v>
      </c>
      <c r="I7" s="3">
        <f t="shared" si="1"/>
        <v>22400</v>
      </c>
      <c r="K7" s="3">
        <v>3000</v>
      </c>
      <c r="L7" s="3">
        <f t="shared" si="2"/>
        <v>21000</v>
      </c>
      <c r="N7" s="3">
        <v>3500</v>
      </c>
      <c r="O7" s="3">
        <f t="shared" si="3"/>
        <v>24500</v>
      </c>
      <c r="Q7" s="10"/>
    </row>
    <row r="8" spans="1:17" x14ac:dyDescent="0.3">
      <c r="A8">
        <v>105</v>
      </c>
      <c r="B8" s="1" t="s">
        <v>24</v>
      </c>
      <c r="C8" s="8">
        <v>6</v>
      </c>
      <c r="D8" s="8" t="s">
        <v>19</v>
      </c>
      <c r="E8" s="3">
        <v>500</v>
      </c>
      <c r="F8" s="3">
        <f t="shared" si="0"/>
        <v>3000</v>
      </c>
      <c r="H8" s="3">
        <v>650</v>
      </c>
      <c r="I8" s="3">
        <f t="shared" si="1"/>
        <v>3900</v>
      </c>
      <c r="K8" s="3">
        <v>450</v>
      </c>
      <c r="L8" s="3">
        <f t="shared" si="2"/>
        <v>2700</v>
      </c>
      <c r="N8" s="3">
        <v>400</v>
      </c>
      <c r="O8" s="3">
        <f t="shared" si="3"/>
        <v>2400</v>
      </c>
      <c r="Q8" s="10"/>
    </row>
    <row r="9" spans="1:17" x14ac:dyDescent="0.3">
      <c r="A9">
        <v>120</v>
      </c>
      <c r="B9" s="1" t="s">
        <v>25</v>
      </c>
      <c r="C9" s="8">
        <v>1900</v>
      </c>
      <c r="D9" s="8" t="s">
        <v>26</v>
      </c>
      <c r="E9" s="3">
        <v>37</v>
      </c>
      <c r="F9" s="3">
        <f t="shared" si="0"/>
        <v>70300</v>
      </c>
      <c r="H9" s="3">
        <v>28</v>
      </c>
      <c r="I9" s="3">
        <f t="shared" si="1"/>
        <v>53200</v>
      </c>
      <c r="K9" s="3">
        <v>21</v>
      </c>
      <c r="L9" s="3">
        <f t="shared" si="2"/>
        <v>39900</v>
      </c>
      <c r="N9" s="3">
        <v>45</v>
      </c>
      <c r="O9" s="3">
        <f t="shared" si="3"/>
        <v>85500</v>
      </c>
      <c r="Q9" s="10"/>
    </row>
    <row r="10" spans="1:17" x14ac:dyDescent="0.3">
      <c r="A10">
        <v>141.1</v>
      </c>
      <c r="B10" s="1" t="s">
        <v>105</v>
      </c>
      <c r="C10" s="8">
        <v>100</v>
      </c>
      <c r="D10" s="8" t="s">
        <v>26</v>
      </c>
      <c r="E10" s="3">
        <v>75</v>
      </c>
      <c r="F10" s="3">
        <f t="shared" si="0"/>
        <v>7500</v>
      </c>
      <c r="H10" s="3">
        <v>55</v>
      </c>
      <c r="I10" s="3">
        <f t="shared" si="1"/>
        <v>5500</v>
      </c>
      <c r="K10" s="3">
        <v>50</v>
      </c>
      <c r="L10" s="3">
        <f t="shared" si="2"/>
        <v>5000</v>
      </c>
      <c r="N10" s="3">
        <v>70</v>
      </c>
      <c r="O10" s="3">
        <f t="shared" si="3"/>
        <v>7000</v>
      </c>
      <c r="Q10" s="10" t="s">
        <v>14</v>
      </c>
    </row>
    <row r="11" spans="1:17" ht="28.8" x14ac:dyDescent="0.3">
      <c r="A11">
        <v>145</v>
      </c>
      <c r="B11" s="1" t="s">
        <v>27</v>
      </c>
      <c r="C11" s="8">
        <v>4</v>
      </c>
      <c r="D11" s="8" t="s">
        <v>19</v>
      </c>
      <c r="E11" s="3">
        <v>600</v>
      </c>
      <c r="F11" s="3">
        <f t="shared" si="0"/>
        <v>2400</v>
      </c>
      <c r="H11" s="3">
        <v>500</v>
      </c>
      <c r="I11" s="3">
        <f t="shared" si="1"/>
        <v>2000</v>
      </c>
      <c r="K11" s="3">
        <v>500</v>
      </c>
      <c r="L11" s="3">
        <f t="shared" si="2"/>
        <v>2000</v>
      </c>
      <c r="N11" s="3">
        <v>600</v>
      </c>
      <c r="O11" s="3">
        <f t="shared" si="3"/>
        <v>2400</v>
      </c>
      <c r="Q11" s="10"/>
    </row>
    <row r="12" spans="1:17" x14ac:dyDescent="0.3">
      <c r="A12">
        <v>151</v>
      </c>
      <c r="B12" s="1" t="s">
        <v>28</v>
      </c>
      <c r="C12" s="8">
        <v>1000</v>
      </c>
      <c r="D12" s="8" t="s">
        <v>26</v>
      </c>
      <c r="E12" s="3">
        <v>35</v>
      </c>
      <c r="F12" s="3">
        <f t="shared" si="0"/>
        <v>35000</v>
      </c>
      <c r="H12" s="3">
        <v>38</v>
      </c>
      <c r="I12" s="3">
        <f t="shared" si="1"/>
        <v>38000</v>
      </c>
      <c r="K12" s="3">
        <v>22</v>
      </c>
      <c r="L12" s="3">
        <f t="shared" si="2"/>
        <v>22000</v>
      </c>
      <c r="N12" s="3">
        <v>42</v>
      </c>
      <c r="O12" s="3">
        <f t="shared" si="3"/>
        <v>42000</v>
      </c>
      <c r="Q12" s="10"/>
    </row>
    <row r="13" spans="1:17" x14ac:dyDescent="0.3">
      <c r="A13">
        <v>170</v>
      </c>
      <c r="B13" s="1" t="s">
        <v>29</v>
      </c>
      <c r="C13" s="8">
        <v>11300</v>
      </c>
      <c r="D13" s="8" t="s">
        <v>13</v>
      </c>
      <c r="E13" s="3">
        <v>4</v>
      </c>
      <c r="F13" s="3">
        <f t="shared" si="0"/>
        <v>45200</v>
      </c>
      <c r="H13" s="3">
        <v>5.25</v>
      </c>
      <c r="I13" s="3">
        <f t="shared" si="1"/>
        <v>59325</v>
      </c>
      <c r="K13" s="3">
        <v>3.5</v>
      </c>
      <c r="L13" s="3">
        <f t="shared" si="2"/>
        <v>39550</v>
      </c>
      <c r="N13" s="3">
        <v>8</v>
      </c>
      <c r="O13" s="3">
        <f t="shared" si="3"/>
        <v>90400</v>
      </c>
      <c r="Q13" s="10"/>
    </row>
    <row r="14" spans="1:17" ht="28.8" x14ac:dyDescent="0.3">
      <c r="A14">
        <v>192.6</v>
      </c>
      <c r="B14" s="1" t="s">
        <v>30</v>
      </c>
      <c r="C14" s="8">
        <v>6</v>
      </c>
      <c r="D14" s="8" t="s">
        <v>19</v>
      </c>
      <c r="E14" s="3">
        <v>1000</v>
      </c>
      <c r="F14" s="3">
        <f t="shared" si="0"/>
        <v>6000</v>
      </c>
      <c r="H14" s="3">
        <v>500</v>
      </c>
      <c r="I14" s="3">
        <f t="shared" si="1"/>
        <v>3000</v>
      </c>
      <c r="K14" s="3">
        <v>250</v>
      </c>
      <c r="L14" s="3">
        <f t="shared" si="2"/>
        <v>1500</v>
      </c>
      <c r="N14" s="3">
        <v>500</v>
      </c>
      <c r="O14" s="3">
        <f t="shared" si="3"/>
        <v>3000</v>
      </c>
      <c r="Q14" s="10"/>
    </row>
    <row r="15" spans="1:17" x14ac:dyDescent="0.3">
      <c r="A15">
        <v>201</v>
      </c>
      <c r="B15" s="1" t="s">
        <v>31</v>
      </c>
      <c r="C15" s="8">
        <v>3</v>
      </c>
      <c r="D15" s="8" t="s">
        <v>19</v>
      </c>
      <c r="E15" s="3">
        <v>4500</v>
      </c>
      <c r="F15" s="3">
        <f t="shared" si="0"/>
        <v>13500</v>
      </c>
      <c r="H15" s="3">
        <v>3800</v>
      </c>
      <c r="I15" s="3">
        <f t="shared" si="1"/>
        <v>11400</v>
      </c>
      <c r="K15" s="3">
        <v>3850</v>
      </c>
      <c r="L15" s="3">
        <f t="shared" si="2"/>
        <v>11550</v>
      </c>
      <c r="N15" s="3">
        <v>4000</v>
      </c>
      <c r="O15" s="3">
        <f t="shared" si="3"/>
        <v>12000</v>
      </c>
      <c r="Q15" s="10"/>
    </row>
    <row r="16" spans="1:17" x14ac:dyDescent="0.3">
      <c r="A16">
        <v>201.1</v>
      </c>
      <c r="B16" s="1" t="s">
        <v>32</v>
      </c>
      <c r="C16" s="8">
        <v>1</v>
      </c>
      <c r="D16" s="8" t="s">
        <v>19</v>
      </c>
      <c r="E16" s="3">
        <v>4000</v>
      </c>
      <c r="F16" s="3">
        <f t="shared" si="0"/>
        <v>4000</v>
      </c>
      <c r="H16" s="3">
        <v>2800</v>
      </c>
      <c r="I16" s="3">
        <f t="shared" si="1"/>
        <v>2800</v>
      </c>
      <c r="K16" s="3">
        <v>2802</v>
      </c>
      <c r="L16" s="3">
        <f t="shared" si="2"/>
        <v>2802</v>
      </c>
      <c r="N16" s="3">
        <v>5000</v>
      </c>
      <c r="O16" s="3">
        <f t="shared" si="3"/>
        <v>5000</v>
      </c>
      <c r="P16" s="10" t="s">
        <v>15</v>
      </c>
      <c r="Q16" s="10"/>
    </row>
    <row r="17" spans="1:17" x14ac:dyDescent="0.3">
      <c r="A17">
        <v>202</v>
      </c>
      <c r="B17" s="1" t="s">
        <v>33</v>
      </c>
      <c r="C17" s="8">
        <v>2</v>
      </c>
      <c r="D17" s="8" t="s">
        <v>19</v>
      </c>
      <c r="E17" s="3">
        <v>4500</v>
      </c>
      <c r="F17" s="3">
        <f t="shared" si="0"/>
        <v>9000</v>
      </c>
      <c r="H17" s="3">
        <v>3500</v>
      </c>
      <c r="I17" s="3">
        <f t="shared" si="1"/>
        <v>7000</v>
      </c>
      <c r="K17" s="3">
        <v>3850</v>
      </c>
      <c r="L17" s="3">
        <f t="shared" si="2"/>
        <v>7700</v>
      </c>
      <c r="N17" s="3">
        <v>6000</v>
      </c>
      <c r="O17" s="3">
        <f t="shared" si="3"/>
        <v>12000</v>
      </c>
      <c r="Q17" s="10"/>
    </row>
    <row r="18" spans="1:17" x14ac:dyDescent="0.3">
      <c r="A18">
        <v>220</v>
      </c>
      <c r="B18" s="1" t="s">
        <v>34</v>
      </c>
      <c r="C18" s="8">
        <v>10</v>
      </c>
      <c r="D18" s="8" t="s">
        <v>19</v>
      </c>
      <c r="E18" s="3">
        <v>500</v>
      </c>
      <c r="F18" s="3">
        <f t="shared" si="0"/>
        <v>5000</v>
      </c>
      <c r="H18" s="3">
        <v>450</v>
      </c>
      <c r="I18" s="3">
        <f t="shared" si="1"/>
        <v>4500</v>
      </c>
      <c r="K18" s="3">
        <v>450</v>
      </c>
      <c r="L18" s="3">
        <f t="shared" si="2"/>
        <v>4500</v>
      </c>
      <c r="N18" s="3">
        <v>500</v>
      </c>
      <c r="O18" s="3">
        <f t="shared" si="3"/>
        <v>5000</v>
      </c>
      <c r="Q18" s="10"/>
    </row>
    <row r="19" spans="1:17" x14ac:dyDescent="0.3">
      <c r="A19">
        <v>220.2</v>
      </c>
      <c r="B19" s="1" t="s">
        <v>35</v>
      </c>
      <c r="C19" s="8">
        <v>30</v>
      </c>
      <c r="D19" s="8" t="s">
        <v>36</v>
      </c>
      <c r="E19" s="3">
        <v>500</v>
      </c>
      <c r="F19" s="3">
        <f t="shared" si="0"/>
        <v>15000</v>
      </c>
      <c r="H19" s="3">
        <v>400</v>
      </c>
      <c r="I19" s="3">
        <f t="shared" si="1"/>
        <v>12000</v>
      </c>
      <c r="K19" s="3">
        <v>440</v>
      </c>
      <c r="L19" s="3">
        <f t="shared" si="2"/>
        <v>13200</v>
      </c>
      <c r="N19" s="3">
        <v>300</v>
      </c>
      <c r="O19" s="3">
        <f t="shared" si="3"/>
        <v>9000</v>
      </c>
      <c r="Q19" s="10"/>
    </row>
    <row r="20" spans="1:17" x14ac:dyDescent="0.3">
      <c r="A20">
        <v>220.5</v>
      </c>
      <c r="B20" s="1" t="s">
        <v>37</v>
      </c>
      <c r="C20" s="8">
        <v>40</v>
      </c>
      <c r="D20" s="8" t="s">
        <v>19</v>
      </c>
      <c r="E20" s="3">
        <v>800</v>
      </c>
      <c r="F20" s="3">
        <f t="shared" si="0"/>
        <v>32000</v>
      </c>
      <c r="H20" s="3">
        <v>375</v>
      </c>
      <c r="I20" s="3">
        <f t="shared" si="1"/>
        <v>15000</v>
      </c>
      <c r="K20" s="3">
        <v>850</v>
      </c>
      <c r="L20" s="3">
        <f t="shared" si="2"/>
        <v>34000</v>
      </c>
      <c r="N20" s="3">
        <v>800</v>
      </c>
      <c r="O20" s="3">
        <f t="shared" si="3"/>
        <v>32000</v>
      </c>
      <c r="Q20" s="10"/>
    </row>
    <row r="21" spans="1:17" x14ac:dyDescent="0.3">
      <c r="A21">
        <v>220.6</v>
      </c>
      <c r="B21" s="1" t="s">
        <v>38</v>
      </c>
      <c r="C21" s="8">
        <v>10</v>
      </c>
      <c r="D21" s="8" t="s">
        <v>36</v>
      </c>
      <c r="E21" s="3">
        <v>500</v>
      </c>
      <c r="F21" s="3">
        <f t="shared" si="0"/>
        <v>5000</v>
      </c>
      <c r="H21" s="3">
        <v>400</v>
      </c>
      <c r="I21" s="3">
        <f t="shared" si="1"/>
        <v>4000</v>
      </c>
      <c r="K21" s="3">
        <v>500</v>
      </c>
      <c r="L21" s="3">
        <f t="shared" si="2"/>
        <v>5000</v>
      </c>
      <c r="N21" s="3">
        <v>300</v>
      </c>
      <c r="O21" s="3">
        <f t="shared" si="3"/>
        <v>3000</v>
      </c>
      <c r="Q21" s="10"/>
    </row>
    <row r="22" spans="1:17" x14ac:dyDescent="0.3">
      <c r="A22">
        <v>220.7</v>
      </c>
      <c r="B22" s="1" t="s">
        <v>39</v>
      </c>
      <c r="C22" s="8">
        <v>3</v>
      </c>
      <c r="D22" s="8" t="s">
        <v>19</v>
      </c>
      <c r="E22" s="3">
        <v>500</v>
      </c>
      <c r="F22" s="3">
        <f t="shared" si="0"/>
        <v>1500</v>
      </c>
      <c r="H22" s="3">
        <v>450</v>
      </c>
      <c r="I22" s="3">
        <f t="shared" si="1"/>
        <v>1350</v>
      </c>
      <c r="K22" s="3">
        <v>450</v>
      </c>
      <c r="L22" s="3">
        <f t="shared" si="2"/>
        <v>1350</v>
      </c>
      <c r="N22" s="3">
        <v>500</v>
      </c>
      <c r="O22" s="3">
        <f t="shared" si="3"/>
        <v>1500</v>
      </c>
      <c r="Q22" s="10"/>
    </row>
    <row r="23" spans="1:17" x14ac:dyDescent="0.3">
      <c r="A23">
        <v>220.8</v>
      </c>
      <c r="B23" s="1" t="s">
        <v>106</v>
      </c>
      <c r="C23" s="8">
        <v>12</v>
      </c>
      <c r="D23" s="8" t="s">
        <v>19</v>
      </c>
      <c r="E23" s="3">
        <v>800</v>
      </c>
      <c r="F23" s="3">
        <f t="shared" si="0"/>
        <v>9600</v>
      </c>
      <c r="H23" s="3">
        <v>500</v>
      </c>
      <c r="I23" s="3">
        <f t="shared" si="1"/>
        <v>6000</v>
      </c>
      <c r="K23" s="3">
        <v>850</v>
      </c>
      <c r="L23" s="3">
        <f t="shared" si="2"/>
        <v>10200</v>
      </c>
      <c r="N23" s="3">
        <v>1400</v>
      </c>
      <c r="O23" s="3">
        <f t="shared" si="3"/>
        <v>16800</v>
      </c>
      <c r="Q23" s="10"/>
    </row>
    <row r="24" spans="1:17" x14ac:dyDescent="0.3">
      <c r="A24">
        <v>221</v>
      </c>
      <c r="B24" s="1" t="s">
        <v>40</v>
      </c>
      <c r="C24" s="8">
        <v>11</v>
      </c>
      <c r="D24" s="8" t="s">
        <v>19</v>
      </c>
      <c r="E24" s="3">
        <v>1100</v>
      </c>
      <c r="F24" s="3">
        <f t="shared" si="0"/>
        <v>12100</v>
      </c>
      <c r="H24" s="3">
        <v>1100</v>
      </c>
      <c r="I24" s="3">
        <f t="shared" si="1"/>
        <v>12100</v>
      </c>
      <c r="K24" s="3">
        <v>740</v>
      </c>
      <c r="L24" s="3">
        <f t="shared" si="2"/>
        <v>8140</v>
      </c>
      <c r="N24" s="3">
        <v>1200</v>
      </c>
      <c r="O24" s="3">
        <f t="shared" si="3"/>
        <v>13200</v>
      </c>
      <c r="Q24" s="10"/>
    </row>
    <row r="25" spans="1:17" ht="28.8" x14ac:dyDescent="0.3">
      <c r="A25">
        <v>222.3</v>
      </c>
      <c r="B25" s="1" t="s">
        <v>41</v>
      </c>
      <c r="C25" s="8">
        <v>32</v>
      </c>
      <c r="D25" s="8" t="s">
        <v>19</v>
      </c>
      <c r="E25" s="3">
        <v>1100</v>
      </c>
      <c r="F25" s="3">
        <f t="shared" si="0"/>
        <v>35200</v>
      </c>
      <c r="H25" s="3">
        <v>1000</v>
      </c>
      <c r="I25" s="3">
        <f t="shared" si="1"/>
        <v>32000</v>
      </c>
      <c r="K25" s="3">
        <v>740</v>
      </c>
      <c r="L25" s="3">
        <f t="shared" si="2"/>
        <v>23680</v>
      </c>
      <c r="N25" s="3">
        <v>1400</v>
      </c>
      <c r="O25" s="3">
        <f t="shared" si="3"/>
        <v>44800</v>
      </c>
      <c r="Q25" s="10"/>
    </row>
    <row r="26" spans="1:17" ht="28.8" x14ac:dyDescent="0.3">
      <c r="A26">
        <v>223.1</v>
      </c>
      <c r="B26" s="1" t="s">
        <v>42</v>
      </c>
      <c r="C26" s="8">
        <v>41</v>
      </c>
      <c r="D26" s="8" t="s">
        <v>19</v>
      </c>
      <c r="E26" s="3">
        <v>50</v>
      </c>
      <c r="F26" s="3">
        <f t="shared" si="0"/>
        <v>2050</v>
      </c>
      <c r="H26" s="3">
        <v>50</v>
      </c>
      <c r="I26" s="3">
        <f t="shared" si="1"/>
        <v>2050</v>
      </c>
      <c r="K26" s="3">
        <v>10</v>
      </c>
      <c r="L26" s="3">
        <f t="shared" si="2"/>
        <v>410</v>
      </c>
      <c r="N26" s="3">
        <v>300</v>
      </c>
      <c r="O26" s="3">
        <f t="shared" si="3"/>
        <v>12300</v>
      </c>
      <c r="Q26" s="10"/>
    </row>
    <row r="27" spans="1:17" x14ac:dyDescent="0.3">
      <c r="A27">
        <v>224.12</v>
      </c>
      <c r="B27" s="1" t="s">
        <v>43</v>
      </c>
      <c r="C27" s="8">
        <v>3</v>
      </c>
      <c r="D27" s="8" t="s">
        <v>19</v>
      </c>
      <c r="E27" s="3">
        <v>350</v>
      </c>
      <c r="F27" s="3">
        <f t="shared" si="0"/>
        <v>1050</v>
      </c>
      <c r="H27" s="3">
        <v>380</v>
      </c>
      <c r="I27" s="3">
        <f t="shared" si="1"/>
        <v>1140</v>
      </c>
      <c r="K27" s="3">
        <v>536</v>
      </c>
      <c r="L27" s="3">
        <f t="shared" si="2"/>
        <v>1608</v>
      </c>
      <c r="N27" s="3">
        <v>1000</v>
      </c>
      <c r="O27" s="3">
        <f t="shared" si="3"/>
        <v>3000</v>
      </c>
      <c r="Q27" s="10"/>
    </row>
    <row r="28" spans="1:17" ht="28.8" x14ac:dyDescent="0.3">
      <c r="A28">
        <v>250.06</v>
      </c>
      <c r="B28" s="1" t="s">
        <v>44</v>
      </c>
      <c r="C28" s="8">
        <v>100</v>
      </c>
      <c r="D28" s="8" t="s">
        <v>21</v>
      </c>
      <c r="E28" s="3">
        <v>100</v>
      </c>
      <c r="F28" s="3">
        <f t="shared" si="0"/>
        <v>10000</v>
      </c>
      <c r="H28" s="3">
        <v>85</v>
      </c>
      <c r="I28" s="3">
        <f t="shared" si="1"/>
        <v>8500</v>
      </c>
      <c r="K28" s="3">
        <v>57</v>
      </c>
      <c r="L28" s="3">
        <f t="shared" si="2"/>
        <v>5700</v>
      </c>
      <c r="N28" s="3">
        <v>170</v>
      </c>
      <c r="O28" s="3">
        <f t="shared" si="3"/>
        <v>17000</v>
      </c>
      <c r="Q28" s="10"/>
    </row>
    <row r="29" spans="1:17" ht="28.8" x14ac:dyDescent="0.3">
      <c r="A29">
        <v>251.12</v>
      </c>
      <c r="B29" s="1" t="s">
        <v>45</v>
      </c>
      <c r="C29" s="8">
        <v>200</v>
      </c>
      <c r="D29" s="8" t="s">
        <v>21</v>
      </c>
      <c r="E29" s="3">
        <v>105</v>
      </c>
      <c r="F29" s="3">
        <f t="shared" si="0"/>
        <v>21000</v>
      </c>
      <c r="H29" s="3">
        <v>95</v>
      </c>
      <c r="I29" s="3">
        <f t="shared" si="1"/>
        <v>19000</v>
      </c>
      <c r="K29" s="3">
        <v>88</v>
      </c>
      <c r="L29" s="3">
        <f t="shared" si="2"/>
        <v>17600</v>
      </c>
      <c r="N29" s="3">
        <v>180</v>
      </c>
      <c r="O29" s="3">
        <f t="shared" si="3"/>
        <v>36000</v>
      </c>
      <c r="Q29" s="10"/>
    </row>
    <row r="30" spans="1:17" ht="28.8" x14ac:dyDescent="0.3">
      <c r="A30">
        <v>251.15</v>
      </c>
      <c r="B30" s="1" t="s">
        <v>46</v>
      </c>
      <c r="C30" s="8">
        <v>130</v>
      </c>
      <c r="D30" s="8" t="s">
        <v>21</v>
      </c>
      <c r="E30" s="3">
        <v>120</v>
      </c>
      <c r="F30" s="3">
        <f t="shared" si="0"/>
        <v>15600</v>
      </c>
      <c r="H30" s="3">
        <v>110</v>
      </c>
      <c r="I30" s="3">
        <f t="shared" si="1"/>
        <v>14300</v>
      </c>
      <c r="K30" s="3">
        <v>105</v>
      </c>
      <c r="L30" s="3">
        <f t="shared" si="2"/>
        <v>13650</v>
      </c>
      <c r="N30" s="15">
        <v>190</v>
      </c>
      <c r="O30" s="15">
        <f t="shared" si="3"/>
        <v>24700</v>
      </c>
      <c r="Q30" s="10"/>
    </row>
    <row r="31" spans="1:17" x14ac:dyDescent="0.3">
      <c r="A31">
        <v>302.04000000000002</v>
      </c>
      <c r="B31" s="1" t="s">
        <v>47</v>
      </c>
      <c r="C31" s="8">
        <v>30</v>
      </c>
      <c r="D31" s="8" t="s">
        <v>21</v>
      </c>
      <c r="E31" s="3">
        <v>110</v>
      </c>
      <c r="F31" s="3">
        <f t="shared" si="0"/>
        <v>3300</v>
      </c>
      <c r="H31" s="3">
        <v>120</v>
      </c>
      <c r="I31" s="3">
        <f t="shared" si="1"/>
        <v>3600</v>
      </c>
      <c r="K31" s="3">
        <v>127</v>
      </c>
      <c r="L31" s="3">
        <f t="shared" si="2"/>
        <v>3810</v>
      </c>
      <c r="N31" s="3">
        <v>260</v>
      </c>
      <c r="O31" s="3">
        <f t="shared" si="3"/>
        <v>7800</v>
      </c>
      <c r="Q31" s="10"/>
    </row>
    <row r="32" spans="1:17" x14ac:dyDescent="0.3">
      <c r="A32">
        <v>302.06</v>
      </c>
      <c r="B32" s="1" t="s">
        <v>48</v>
      </c>
      <c r="C32" s="8">
        <v>100</v>
      </c>
      <c r="D32" s="8" t="s">
        <v>21</v>
      </c>
      <c r="E32" s="3">
        <v>105</v>
      </c>
      <c r="F32" s="3">
        <f t="shared" si="0"/>
        <v>10500</v>
      </c>
      <c r="H32" s="3">
        <v>120</v>
      </c>
      <c r="I32" s="3">
        <f t="shared" si="1"/>
        <v>12000</v>
      </c>
      <c r="K32" s="3">
        <v>111</v>
      </c>
      <c r="L32" s="3">
        <f t="shared" si="2"/>
        <v>11100</v>
      </c>
      <c r="N32" s="3">
        <v>150</v>
      </c>
      <c r="O32" s="3">
        <f t="shared" si="3"/>
        <v>15000</v>
      </c>
      <c r="Q32" s="10"/>
    </row>
    <row r="33" spans="1:17" x14ac:dyDescent="0.3">
      <c r="A33">
        <v>302.08</v>
      </c>
      <c r="B33" s="1" t="s">
        <v>49</v>
      </c>
      <c r="C33" s="8">
        <v>2700</v>
      </c>
      <c r="D33" s="8" t="s">
        <v>21</v>
      </c>
      <c r="E33" s="3">
        <v>115</v>
      </c>
      <c r="F33" s="3">
        <f t="shared" si="0"/>
        <v>310500</v>
      </c>
      <c r="H33" s="3">
        <v>138</v>
      </c>
      <c r="I33" s="3">
        <f t="shared" si="1"/>
        <v>372600</v>
      </c>
      <c r="K33" s="3">
        <v>115.5</v>
      </c>
      <c r="L33" s="3">
        <f t="shared" si="2"/>
        <v>311850</v>
      </c>
      <c r="N33" s="3">
        <v>160</v>
      </c>
      <c r="O33" s="3">
        <f t="shared" si="3"/>
        <v>432000</v>
      </c>
      <c r="Q33" s="10"/>
    </row>
    <row r="34" spans="1:17" x14ac:dyDescent="0.3">
      <c r="A34">
        <v>309</v>
      </c>
      <c r="B34" s="1" t="s">
        <v>50</v>
      </c>
      <c r="C34" s="8">
        <v>500</v>
      </c>
      <c r="D34" s="8" t="s">
        <v>107</v>
      </c>
      <c r="E34" s="3">
        <v>0.01</v>
      </c>
      <c r="F34" s="3">
        <f t="shared" si="0"/>
        <v>5</v>
      </c>
      <c r="H34" s="3">
        <v>5.5</v>
      </c>
      <c r="I34" s="3">
        <f t="shared" si="1"/>
        <v>2750</v>
      </c>
      <c r="K34" s="3">
        <v>0.01</v>
      </c>
      <c r="L34" s="3">
        <f t="shared" si="2"/>
        <v>5</v>
      </c>
      <c r="N34" s="3">
        <v>1</v>
      </c>
      <c r="O34" s="3">
        <f t="shared" si="3"/>
        <v>500</v>
      </c>
      <c r="Q34" s="10"/>
    </row>
    <row r="35" spans="1:17" x14ac:dyDescent="0.3">
      <c r="A35">
        <v>347.1</v>
      </c>
      <c r="B35" s="1" t="s">
        <v>51</v>
      </c>
      <c r="C35" s="8">
        <v>1400</v>
      </c>
      <c r="D35" s="8" t="s">
        <v>21</v>
      </c>
      <c r="E35" s="3">
        <v>85</v>
      </c>
      <c r="F35" s="3">
        <f t="shared" si="0"/>
        <v>119000</v>
      </c>
      <c r="H35" s="3">
        <v>45</v>
      </c>
      <c r="I35" s="3">
        <f t="shared" si="1"/>
        <v>63000</v>
      </c>
      <c r="K35" s="3">
        <v>51</v>
      </c>
      <c r="L35" s="3">
        <f t="shared" si="2"/>
        <v>71400</v>
      </c>
      <c r="N35" s="3">
        <v>20</v>
      </c>
      <c r="O35" s="3">
        <f t="shared" si="3"/>
        <v>28000</v>
      </c>
      <c r="Q35" s="10"/>
    </row>
    <row r="36" spans="1:17" x14ac:dyDescent="0.3">
      <c r="A36">
        <v>350.04</v>
      </c>
      <c r="B36" s="1" t="s">
        <v>52</v>
      </c>
      <c r="C36" s="8">
        <v>1</v>
      </c>
      <c r="D36" s="8" t="s">
        <v>19</v>
      </c>
      <c r="E36" s="3">
        <v>1800</v>
      </c>
      <c r="F36" s="3">
        <f t="shared" ref="F36:F67" si="4">E36*C36</f>
        <v>1800</v>
      </c>
      <c r="H36" s="3">
        <v>1500</v>
      </c>
      <c r="I36" s="3">
        <f t="shared" ref="I36:I67" si="5">H36*C36</f>
        <v>1500</v>
      </c>
      <c r="K36" s="3">
        <v>1178</v>
      </c>
      <c r="L36" s="3">
        <f t="shared" ref="L36:L67" si="6">K36*C36</f>
        <v>1178</v>
      </c>
      <c r="N36" s="3">
        <v>2000</v>
      </c>
      <c r="O36" s="3">
        <f t="shared" ref="O36:O67" si="7">C36*N36</f>
        <v>2000</v>
      </c>
      <c r="Q36" s="10"/>
    </row>
    <row r="37" spans="1:17" x14ac:dyDescent="0.3">
      <c r="A37">
        <v>350.06</v>
      </c>
      <c r="B37" s="1" t="s">
        <v>53</v>
      </c>
      <c r="C37" s="8">
        <v>4</v>
      </c>
      <c r="D37" s="8" t="s">
        <v>19</v>
      </c>
      <c r="E37" s="3">
        <v>2000</v>
      </c>
      <c r="F37" s="3">
        <f t="shared" si="4"/>
        <v>8000</v>
      </c>
      <c r="H37" s="3">
        <v>1700</v>
      </c>
      <c r="I37" s="3">
        <f t="shared" si="5"/>
        <v>6800</v>
      </c>
      <c r="K37" s="3">
        <v>1329</v>
      </c>
      <c r="L37" s="3">
        <f t="shared" si="6"/>
        <v>5316</v>
      </c>
      <c r="N37" s="3">
        <v>2500</v>
      </c>
      <c r="O37" s="3">
        <f t="shared" si="7"/>
        <v>10000</v>
      </c>
      <c r="Q37" s="10"/>
    </row>
    <row r="38" spans="1:17" x14ac:dyDescent="0.3">
      <c r="A38">
        <v>350.08</v>
      </c>
      <c r="B38" s="1" t="s">
        <v>54</v>
      </c>
      <c r="C38" s="8">
        <v>11</v>
      </c>
      <c r="D38" s="8" t="s">
        <v>19</v>
      </c>
      <c r="E38" s="3">
        <v>2600</v>
      </c>
      <c r="F38" s="3">
        <f t="shared" si="4"/>
        <v>28600</v>
      </c>
      <c r="H38" s="3">
        <v>2600</v>
      </c>
      <c r="I38" s="3">
        <f t="shared" si="5"/>
        <v>28600</v>
      </c>
      <c r="K38" s="3">
        <v>1984</v>
      </c>
      <c r="L38" s="3">
        <f t="shared" si="6"/>
        <v>21824</v>
      </c>
      <c r="N38" s="3">
        <v>3000</v>
      </c>
      <c r="O38" s="3">
        <f t="shared" si="7"/>
        <v>33000</v>
      </c>
      <c r="Q38" s="10"/>
    </row>
    <row r="39" spans="1:17" x14ac:dyDescent="0.3">
      <c r="A39">
        <v>358</v>
      </c>
      <c r="B39" s="1" t="s">
        <v>55</v>
      </c>
      <c r="C39" s="8">
        <v>1</v>
      </c>
      <c r="D39" s="8" t="s">
        <v>19</v>
      </c>
      <c r="E39" s="3">
        <v>500</v>
      </c>
      <c r="F39" s="3">
        <f t="shared" si="4"/>
        <v>500</v>
      </c>
      <c r="H39" s="3">
        <v>375</v>
      </c>
      <c r="I39" s="3">
        <f t="shared" si="5"/>
        <v>375</v>
      </c>
      <c r="K39" s="3">
        <v>260</v>
      </c>
      <c r="L39" s="3">
        <f t="shared" si="6"/>
        <v>260</v>
      </c>
      <c r="N39" s="3">
        <v>400</v>
      </c>
      <c r="O39" s="3">
        <f t="shared" si="7"/>
        <v>400</v>
      </c>
      <c r="Q39" s="10"/>
    </row>
    <row r="40" spans="1:17" x14ac:dyDescent="0.3">
      <c r="A40">
        <v>363.1</v>
      </c>
      <c r="B40" s="1" t="s">
        <v>108</v>
      </c>
      <c r="C40" s="8">
        <v>53</v>
      </c>
      <c r="D40" s="8" t="s">
        <v>19</v>
      </c>
      <c r="E40" s="3">
        <v>250</v>
      </c>
      <c r="F40" s="3">
        <f t="shared" si="4"/>
        <v>13250</v>
      </c>
      <c r="H40" s="3">
        <v>550</v>
      </c>
      <c r="I40" s="3">
        <f t="shared" si="5"/>
        <v>29150</v>
      </c>
      <c r="K40" s="3">
        <v>375</v>
      </c>
      <c r="L40" s="3">
        <f t="shared" si="6"/>
        <v>19875</v>
      </c>
      <c r="N40" s="3">
        <v>1500</v>
      </c>
      <c r="O40" s="3">
        <f t="shared" si="7"/>
        <v>79500</v>
      </c>
      <c r="Q40" s="10"/>
    </row>
    <row r="41" spans="1:17" x14ac:dyDescent="0.3">
      <c r="A41">
        <v>376</v>
      </c>
      <c r="B41" s="1" t="s">
        <v>56</v>
      </c>
      <c r="C41" s="8">
        <v>4</v>
      </c>
      <c r="D41" s="8" t="s">
        <v>19</v>
      </c>
      <c r="E41" s="3">
        <v>5500</v>
      </c>
      <c r="F41" s="3">
        <f t="shared" si="4"/>
        <v>22000</v>
      </c>
      <c r="H41" s="3">
        <v>5500</v>
      </c>
      <c r="I41" s="3">
        <f t="shared" si="5"/>
        <v>22000</v>
      </c>
      <c r="K41" s="3">
        <v>4500</v>
      </c>
      <c r="L41" s="3">
        <f t="shared" si="6"/>
        <v>18000</v>
      </c>
      <c r="N41" s="3">
        <v>5000</v>
      </c>
      <c r="O41" s="3">
        <f t="shared" si="7"/>
        <v>20000</v>
      </c>
      <c r="Q41" s="10"/>
    </row>
    <row r="42" spans="1:17" x14ac:dyDescent="0.3">
      <c r="A42">
        <v>376.3</v>
      </c>
      <c r="B42" s="1" t="s">
        <v>57</v>
      </c>
      <c r="C42" s="8">
        <v>4</v>
      </c>
      <c r="D42" s="8" t="s">
        <v>19</v>
      </c>
      <c r="E42" s="3">
        <v>750</v>
      </c>
      <c r="F42" s="3">
        <f t="shared" si="4"/>
        <v>3000</v>
      </c>
      <c r="H42" s="3">
        <v>600</v>
      </c>
      <c r="I42" s="3">
        <f t="shared" si="5"/>
        <v>2400</v>
      </c>
      <c r="K42" s="3">
        <v>500</v>
      </c>
      <c r="L42" s="3">
        <f t="shared" si="6"/>
        <v>2000</v>
      </c>
      <c r="N42" s="3">
        <v>500</v>
      </c>
      <c r="O42" s="3">
        <f t="shared" si="7"/>
        <v>2000</v>
      </c>
      <c r="Q42" s="10"/>
    </row>
    <row r="43" spans="1:17" x14ac:dyDescent="0.3">
      <c r="A43">
        <v>381</v>
      </c>
      <c r="B43" s="1" t="s">
        <v>59</v>
      </c>
      <c r="C43" s="8">
        <v>53</v>
      </c>
      <c r="D43" s="8" t="s">
        <v>19</v>
      </c>
      <c r="E43" s="3">
        <v>250</v>
      </c>
      <c r="F43" s="3">
        <f t="shared" si="4"/>
        <v>13250</v>
      </c>
      <c r="H43" s="3">
        <v>325</v>
      </c>
      <c r="I43" s="3">
        <f t="shared" si="5"/>
        <v>17225</v>
      </c>
      <c r="K43" s="3">
        <v>350</v>
      </c>
      <c r="L43" s="3">
        <f t="shared" si="6"/>
        <v>18550</v>
      </c>
      <c r="N43" s="3">
        <v>300</v>
      </c>
      <c r="O43" s="3">
        <f t="shared" si="7"/>
        <v>15900</v>
      </c>
      <c r="Q43" s="10"/>
    </row>
    <row r="44" spans="1:17" ht="28.8" x14ac:dyDescent="0.3">
      <c r="A44">
        <v>381.2</v>
      </c>
      <c r="B44" s="1" t="s">
        <v>58</v>
      </c>
      <c r="C44" s="8">
        <v>53</v>
      </c>
      <c r="D44" s="8" t="s">
        <v>19</v>
      </c>
      <c r="E44" s="3">
        <v>50</v>
      </c>
      <c r="F44" s="3">
        <f t="shared" si="4"/>
        <v>2650</v>
      </c>
      <c r="H44" s="3">
        <v>50</v>
      </c>
      <c r="I44" s="3">
        <f t="shared" si="5"/>
        <v>2650</v>
      </c>
      <c r="K44" s="3">
        <v>189</v>
      </c>
      <c r="L44" s="3">
        <f t="shared" si="6"/>
        <v>10017</v>
      </c>
      <c r="N44" s="3">
        <v>10</v>
      </c>
      <c r="O44" s="3">
        <f t="shared" si="7"/>
        <v>530</v>
      </c>
      <c r="Q44" s="10"/>
    </row>
    <row r="45" spans="1:17" x14ac:dyDescent="0.3">
      <c r="A45">
        <v>384</v>
      </c>
      <c r="B45" s="1" t="s">
        <v>60</v>
      </c>
      <c r="C45" s="8">
        <v>53</v>
      </c>
      <c r="D45" s="8" t="s">
        <v>19</v>
      </c>
      <c r="E45" s="3">
        <v>500</v>
      </c>
      <c r="F45" s="3">
        <f t="shared" si="4"/>
        <v>26500</v>
      </c>
      <c r="H45" s="3">
        <v>325</v>
      </c>
      <c r="I45" s="3">
        <f t="shared" si="5"/>
        <v>17225</v>
      </c>
      <c r="K45" s="3">
        <v>450</v>
      </c>
      <c r="L45" s="3">
        <f t="shared" si="6"/>
        <v>23850</v>
      </c>
      <c r="N45" s="3">
        <v>700</v>
      </c>
      <c r="O45" s="3">
        <f t="shared" si="7"/>
        <v>37100</v>
      </c>
      <c r="Q45" s="10"/>
    </row>
    <row r="46" spans="1:17" ht="28.8" x14ac:dyDescent="0.3">
      <c r="A46">
        <v>403</v>
      </c>
      <c r="B46" s="1" t="s">
        <v>61</v>
      </c>
      <c r="C46" s="8">
        <v>7500</v>
      </c>
      <c r="D46" s="8" t="s">
        <v>13</v>
      </c>
      <c r="E46" s="3">
        <v>10</v>
      </c>
      <c r="F46" s="3">
        <f t="shared" si="4"/>
        <v>75000</v>
      </c>
      <c r="H46" s="3">
        <v>3.75</v>
      </c>
      <c r="I46" s="3">
        <f t="shared" si="5"/>
        <v>28125</v>
      </c>
      <c r="K46" s="3">
        <v>4</v>
      </c>
      <c r="L46" s="3">
        <f t="shared" si="6"/>
        <v>30000</v>
      </c>
      <c r="N46" s="3">
        <v>15</v>
      </c>
      <c r="O46" s="3">
        <f t="shared" si="7"/>
        <v>112500</v>
      </c>
      <c r="Q46" s="10"/>
    </row>
    <row r="47" spans="1:17" x14ac:dyDescent="0.3">
      <c r="A47">
        <v>403.1</v>
      </c>
      <c r="B47" s="1" t="s">
        <v>62</v>
      </c>
      <c r="C47" s="8">
        <v>300</v>
      </c>
      <c r="D47" s="8" t="s">
        <v>63</v>
      </c>
      <c r="E47" s="3">
        <v>30</v>
      </c>
      <c r="F47" s="3">
        <f t="shared" si="4"/>
        <v>9000</v>
      </c>
      <c r="H47" s="3">
        <v>28</v>
      </c>
      <c r="I47" s="3">
        <f t="shared" si="5"/>
        <v>8400</v>
      </c>
      <c r="K47" s="3">
        <v>32</v>
      </c>
      <c r="L47" s="3">
        <f t="shared" si="6"/>
        <v>9600</v>
      </c>
      <c r="N47" s="3">
        <v>65</v>
      </c>
      <c r="O47" s="3">
        <f t="shared" si="7"/>
        <v>19500</v>
      </c>
      <c r="Q47" s="10"/>
    </row>
    <row r="48" spans="1:17" x14ac:dyDescent="0.3">
      <c r="A48">
        <v>415.1</v>
      </c>
      <c r="B48" s="1" t="s">
        <v>64</v>
      </c>
      <c r="C48" s="8">
        <v>200</v>
      </c>
      <c r="D48" s="8" t="s">
        <v>13</v>
      </c>
      <c r="E48" s="3">
        <v>50</v>
      </c>
      <c r="F48" s="3">
        <f t="shared" si="4"/>
        <v>10000</v>
      </c>
      <c r="H48" s="3">
        <v>34</v>
      </c>
      <c r="I48" s="3">
        <f t="shared" si="5"/>
        <v>6800</v>
      </c>
      <c r="K48" s="3">
        <v>16</v>
      </c>
      <c r="L48" s="3">
        <f t="shared" si="6"/>
        <v>3200</v>
      </c>
      <c r="N48" s="3">
        <v>55</v>
      </c>
      <c r="O48" s="3">
        <f t="shared" si="7"/>
        <v>11000</v>
      </c>
      <c r="Q48" s="10"/>
    </row>
    <row r="49" spans="1:17" x14ac:dyDescent="0.3">
      <c r="A49">
        <v>440</v>
      </c>
      <c r="B49" s="1" t="s">
        <v>65</v>
      </c>
      <c r="C49" s="8">
        <v>8000</v>
      </c>
      <c r="D49" s="8" t="s">
        <v>107</v>
      </c>
      <c r="E49" s="3">
        <v>0.4</v>
      </c>
      <c r="F49" s="3">
        <f t="shared" si="4"/>
        <v>3200</v>
      </c>
      <c r="H49" s="3">
        <v>0.5</v>
      </c>
      <c r="I49" s="3">
        <f t="shared" si="5"/>
        <v>4000</v>
      </c>
      <c r="K49" s="3">
        <v>0.5</v>
      </c>
      <c r="L49" s="3">
        <f t="shared" si="6"/>
        <v>4000</v>
      </c>
      <c r="N49" s="3">
        <v>1</v>
      </c>
      <c r="O49" s="3">
        <f t="shared" si="7"/>
        <v>8000</v>
      </c>
      <c r="Q49" s="10"/>
    </row>
    <row r="50" spans="1:17" x14ac:dyDescent="0.3">
      <c r="A50">
        <v>450.22</v>
      </c>
      <c r="B50" s="1" t="s">
        <v>66</v>
      </c>
      <c r="C50" s="8">
        <v>700</v>
      </c>
      <c r="D50" s="8" t="s">
        <v>63</v>
      </c>
      <c r="E50" s="3">
        <v>105</v>
      </c>
      <c r="F50" s="3">
        <f t="shared" si="4"/>
        <v>73500</v>
      </c>
      <c r="H50" s="3">
        <v>115</v>
      </c>
      <c r="I50" s="3">
        <f t="shared" si="5"/>
        <v>80500</v>
      </c>
      <c r="K50" s="3">
        <v>108</v>
      </c>
      <c r="L50" s="3">
        <f t="shared" si="6"/>
        <v>75600</v>
      </c>
      <c r="N50" s="3">
        <v>112</v>
      </c>
      <c r="O50" s="3">
        <f t="shared" si="7"/>
        <v>78400</v>
      </c>
      <c r="Q50" s="10"/>
    </row>
    <row r="51" spans="1:17" ht="28.8" x14ac:dyDescent="0.3">
      <c r="A51">
        <v>450.32</v>
      </c>
      <c r="B51" s="1" t="s">
        <v>67</v>
      </c>
      <c r="C51" s="8">
        <v>1400</v>
      </c>
      <c r="D51" s="8" t="s">
        <v>63</v>
      </c>
      <c r="E51" s="3">
        <v>97</v>
      </c>
      <c r="F51" s="3">
        <f t="shared" si="4"/>
        <v>135800</v>
      </c>
      <c r="H51" s="3">
        <v>102</v>
      </c>
      <c r="I51" s="3">
        <f t="shared" si="5"/>
        <v>142800</v>
      </c>
      <c r="K51" s="3">
        <v>99</v>
      </c>
      <c r="L51" s="3">
        <f t="shared" si="6"/>
        <v>138600</v>
      </c>
      <c r="N51" s="3">
        <v>102</v>
      </c>
      <c r="O51" s="3">
        <f t="shared" si="7"/>
        <v>142800</v>
      </c>
      <c r="Q51" s="10"/>
    </row>
    <row r="52" spans="1:17" x14ac:dyDescent="0.3">
      <c r="A52">
        <v>452</v>
      </c>
      <c r="B52" s="1" t="s">
        <v>68</v>
      </c>
      <c r="C52" s="8">
        <v>500</v>
      </c>
      <c r="D52" s="8" t="s">
        <v>70</v>
      </c>
      <c r="E52" s="3">
        <v>8</v>
      </c>
      <c r="F52" s="3">
        <f t="shared" si="4"/>
        <v>4000</v>
      </c>
      <c r="H52" s="3">
        <v>8</v>
      </c>
      <c r="I52" s="3">
        <f t="shared" si="5"/>
        <v>4000</v>
      </c>
      <c r="K52" s="3">
        <v>7.5</v>
      </c>
      <c r="L52" s="3">
        <f t="shared" si="6"/>
        <v>3750</v>
      </c>
      <c r="N52" s="3">
        <v>9</v>
      </c>
      <c r="O52" s="3">
        <f t="shared" si="7"/>
        <v>4500</v>
      </c>
      <c r="Q52" s="10"/>
    </row>
    <row r="53" spans="1:17" x14ac:dyDescent="0.3">
      <c r="A53">
        <v>470</v>
      </c>
      <c r="B53" s="1" t="s">
        <v>69</v>
      </c>
      <c r="C53" s="8">
        <v>100</v>
      </c>
      <c r="D53" s="8">
        <v>100</v>
      </c>
      <c r="E53" s="3">
        <v>15</v>
      </c>
      <c r="F53" s="3">
        <f t="shared" si="4"/>
        <v>1500</v>
      </c>
      <c r="H53" s="3">
        <v>15</v>
      </c>
      <c r="I53" s="3">
        <f t="shared" si="5"/>
        <v>1500</v>
      </c>
      <c r="K53" s="3">
        <v>14</v>
      </c>
      <c r="L53" s="3">
        <f t="shared" si="6"/>
        <v>1400</v>
      </c>
      <c r="N53" s="3">
        <v>16</v>
      </c>
      <c r="O53" s="3">
        <f t="shared" si="7"/>
        <v>1600</v>
      </c>
      <c r="Q53" s="10"/>
    </row>
    <row r="54" spans="1:17" x14ac:dyDescent="0.3">
      <c r="A54">
        <v>472</v>
      </c>
      <c r="B54" s="1" t="s">
        <v>71</v>
      </c>
      <c r="C54" s="8">
        <v>340</v>
      </c>
      <c r="D54" s="8" t="s">
        <v>63</v>
      </c>
      <c r="E54" s="3">
        <v>185</v>
      </c>
      <c r="F54" s="3">
        <f t="shared" si="4"/>
        <v>62900</v>
      </c>
      <c r="H54" s="3">
        <v>175</v>
      </c>
      <c r="I54" s="3">
        <f t="shared" si="5"/>
        <v>59500</v>
      </c>
      <c r="K54" s="3">
        <v>190</v>
      </c>
      <c r="L54" s="3">
        <f t="shared" si="6"/>
        <v>64600</v>
      </c>
      <c r="N54" s="3">
        <v>240</v>
      </c>
      <c r="O54" s="3">
        <f t="shared" si="7"/>
        <v>81600</v>
      </c>
      <c r="Q54" s="10"/>
    </row>
    <row r="55" spans="1:17" x14ac:dyDescent="0.3">
      <c r="A55">
        <v>482.3</v>
      </c>
      <c r="B55" s="1" t="s">
        <v>72</v>
      </c>
      <c r="C55" s="8">
        <v>1600</v>
      </c>
      <c r="D55" s="8" t="s">
        <v>21</v>
      </c>
      <c r="E55" s="3">
        <v>3</v>
      </c>
      <c r="F55" s="3">
        <f t="shared" si="4"/>
        <v>4800</v>
      </c>
      <c r="H55" s="3">
        <v>2</v>
      </c>
      <c r="I55" s="3">
        <f t="shared" si="5"/>
        <v>3200</v>
      </c>
      <c r="K55" s="3">
        <v>1.75</v>
      </c>
      <c r="L55" s="3">
        <f t="shared" si="6"/>
        <v>2800</v>
      </c>
      <c r="N55" s="3">
        <v>3</v>
      </c>
      <c r="O55" s="3">
        <f t="shared" si="7"/>
        <v>4800</v>
      </c>
      <c r="Q55" s="10"/>
    </row>
    <row r="56" spans="1:17" x14ac:dyDescent="0.3">
      <c r="A56">
        <v>520.1</v>
      </c>
      <c r="B56" s="1" t="s">
        <v>73</v>
      </c>
      <c r="C56" s="8">
        <v>4700</v>
      </c>
      <c r="D56" s="8" t="s">
        <v>21</v>
      </c>
      <c r="E56" s="3">
        <v>38</v>
      </c>
      <c r="F56" s="3">
        <f t="shared" si="4"/>
        <v>178600</v>
      </c>
      <c r="H56" s="3">
        <v>38</v>
      </c>
      <c r="I56" s="3">
        <f t="shared" si="5"/>
        <v>178600</v>
      </c>
      <c r="K56" s="3">
        <v>42.5</v>
      </c>
      <c r="L56" s="3">
        <f t="shared" si="6"/>
        <v>199750</v>
      </c>
      <c r="N56" s="3">
        <v>45</v>
      </c>
      <c r="O56" s="3">
        <f t="shared" si="7"/>
        <v>211500</v>
      </c>
      <c r="Q56" s="10"/>
    </row>
    <row r="57" spans="1:17" x14ac:dyDescent="0.3">
      <c r="A57">
        <v>521</v>
      </c>
      <c r="B57" s="1" t="s">
        <v>74</v>
      </c>
      <c r="C57" s="8">
        <v>112</v>
      </c>
      <c r="D57" s="8" t="s">
        <v>19</v>
      </c>
      <c r="E57" s="3">
        <v>250</v>
      </c>
      <c r="F57" s="3">
        <f t="shared" si="4"/>
        <v>28000</v>
      </c>
      <c r="H57" s="3">
        <v>275</v>
      </c>
      <c r="I57" s="3">
        <f t="shared" si="5"/>
        <v>30800</v>
      </c>
      <c r="K57" s="3">
        <v>250</v>
      </c>
      <c r="L57" s="3">
        <f t="shared" si="6"/>
        <v>28000</v>
      </c>
      <c r="N57" s="3">
        <v>500</v>
      </c>
      <c r="O57" s="3">
        <f t="shared" si="7"/>
        <v>56000</v>
      </c>
      <c r="Q57" s="10"/>
    </row>
    <row r="58" spans="1:17" x14ac:dyDescent="0.3">
      <c r="A58">
        <v>580</v>
      </c>
      <c r="B58" s="1" t="s">
        <v>75</v>
      </c>
      <c r="C58" s="8">
        <v>50</v>
      </c>
      <c r="D58" s="8" t="s">
        <v>21</v>
      </c>
      <c r="E58" s="3">
        <v>60</v>
      </c>
      <c r="F58" s="3">
        <f t="shared" si="4"/>
        <v>3000</v>
      </c>
      <c r="H58" s="3">
        <v>50</v>
      </c>
      <c r="I58" s="3">
        <f t="shared" si="5"/>
        <v>2500</v>
      </c>
      <c r="K58" s="3">
        <v>30</v>
      </c>
      <c r="L58" s="3">
        <f t="shared" si="6"/>
        <v>1500</v>
      </c>
      <c r="N58" s="3">
        <v>45</v>
      </c>
      <c r="O58" s="3">
        <f t="shared" si="7"/>
        <v>2250</v>
      </c>
      <c r="Q58" s="10"/>
    </row>
    <row r="59" spans="1:17" ht="28.8" x14ac:dyDescent="0.3">
      <c r="A59">
        <v>582</v>
      </c>
      <c r="B59" s="1" t="s">
        <v>76</v>
      </c>
      <c r="C59" s="8">
        <v>1</v>
      </c>
      <c r="D59" s="8" t="s">
        <v>19</v>
      </c>
      <c r="E59" s="3">
        <v>500</v>
      </c>
      <c r="F59" s="3">
        <f t="shared" si="4"/>
        <v>500</v>
      </c>
      <c r="H59" s="3">
        <v>350</v>
      </c>
      <c r="I59" s="3">
        <f t="shared" si="5"/>
        <v>350</v>
      </c>
      <c r="K59" s="3">
        <v>200</v>
      </c>
      <c r="L59" s="3">
        <f t="shared" si="6"/>
        <v>200</v>
      </c>
      <c r="N59" s="3">
        <v>375</v>
      </c>
      <c r="O59" s="3">
        <f t="shared" si="7"/>
        <v>375</v>
      </c>
      <c r="Q59" s="10"/>
    </row>
    <row r="60" spans="1:17" x14ac:dyDescent="0.3">
      <c r="A60">
        <v>590</v>
      </c>
      <c r="B60" s="1" t="s">
        <v>109</v>
      </c>
      <c r="C60" s="8">
        <v>160</v>
      </c>
      <c r="D60" s="8" t="s">
        <v>21</v>
      </c>
      <c r="E60" s="3">
        <v>5</v>
      </c>
      <c r="F60" s="3">
        <f t="shared" si="4"/>
        <v>800</v>
      </c>
      <c r="H60" s="3">
        <v>7</v>
      </c>
      <c r="I60" s="3">
        <f t="shared" si="5"/>
        <v>1120</v>
      </c>
      <c r="K60" s="3">
        <v>6</v>
      </c>
      <c r="L60" s="3">
        <f t="shared" si="6"/>
        <v>960</v>
      </c>
      <c r="N60" s="3">
        <v>20</v>
      </c>
      <c r="O60" s="3">
        <f t="shared" si="7"/>
        <v>3200</v>
      </c>
      <c r="Q60" s="10"/>
    </row>
    <row r="61" spans="1:17" x14ac:dyDescent="0.3">
      <c r="A61">
        <v>697.1</v>
      </c>
      <c r="B61" s="1" t="s">
        <v>77</v>
      </c>
      <c r="C61" s="8">
        <v>33</v>
      </c>
      <c r="D61" s="8" t="s">
        <v>19</v>
      </c>
      <c r="E61" s="3">
        <v>250</v>
      </c>
      <c r="F61" s="3">
        <f t="shared" si="4"/>
        <v>8250</v>
      </c>
      <c r="H61" s="3">
        <v>225</v>
      </c>
      <c r="I61" s="3">
        <f t="shared" si="5"/>
        <v>7425</v>
      </c>
      <c r="K61" s="3">
        <v>90</v>
      </c>
      <c r="L61" s="3">
        <f t="shared" si="6"/>
        <v>2970</v>
      </c>
      <c r="N61" s="3">
        <v>200</v>
      </c>
      <c r="O61" s="3">
        <f t="shared" si="7"/>
        <v>6600</v>
      </c>
      <c r="Q61" s="10"/>
    </row>
    <row r="62" spans="1:17" x14ac:dyDescent="0.3">
      <c r="A62">
        <v>701</v>
      </c>
      <c r="B62" s="1" t="s">
        <v>78</v>
      </c>
      <c r="C62" s="8">
        <v>2300</v>
      </c>
      <c r="D62" s="8" t="s">
        <v>13</v>
      </c>
      <c r="E62" s="3">
        <v>70</v>
      </c>
      <c r="F62" s="3">
        <f t="shared" si="4"/>
        <v>161000</v>
      </c>
      <c r="H62" s="3">
        <v>75</v>
      </c>
      <c r="I62" s="3">
        <f t="shared" si="5"/>
        <v>172500</v>
      </c>
      <c r="K62" s="3">
        <v>62</v>
      </c>
      <c r="L62" s="3">
        <f t="shared" si="6"/>
        <v>142600</v>
      </c>
      <c r="N62" s="3">
        <v>60</v>
      </c>
      <c r="O62" s="3">
        <f t="shared" si="7"/>
        <v>138000</v>
      </c>
      <c r="Q62" s="10"/>
    </row>
    <row r="63" spans="1:17" ht="28.8" x14ac:dyDescent="0.3">
      <c r="A63">
        <v>701.1</v>
      </c>
      <c r="B63" s="1" t="s">
        <v>79</v>
      </c>
      <c r="C63" s="8">
        <v>620</v>
      </c>
      <c r="D63" s="8" t="s">
        <v>13</v>
      </c>
      <c r="E63" s="3">
        <v>85</v>
      </c>
      <c r="F63" s="3">
        <f t="shared" si="4"/>
        <v>52700</v>
      </c>
      <c r="H63" s="3">
        <v>95</v>
      </c>
      <c r="I63" s="3">
        <f t="shared" si="5"/>
        <v>58900</v>
      </c>
      <c r="K63" s="3">
        <v>80</v>
      </c>
      <c r="L63" s="3">
        <f t="shared" si="6"/>
        <v>49600</v>
      </c>
      <c r="N63" s="3">
        <v>75</v>
      </c>
      <c r="O63" s="3">
        <f t="shared" si="7"/>
        <v>46500</v>
      </c>
      <c r="Q63" s="10"/>
    </row>
    <row r="64" spans="1:17" ht="28.8" x14ac:dyDescent="0.3">
      <c r="A64">
        <v>701.2</v>
      </c>
      <c r="B64" s="1" t="s">
        <v>80</v>
      </c>
      <c r="C64" s="8">
        <v>100</v>
      </c>
      <c r="D64" s="8" t="s">
        <v>13</v>
      </c>
      <c r="E64" s="3">
        <v>125</v>
      </c>
      <c r="F64" s="3">
        <f t="shared" si="4"/>
        <v>12500</v>
      </c>
      <c r="H64" s="3">
        <v>115</v>
      </c>
      <c r="I64" s="3">
        <f t="shared" si="5"/>
        <v>11500</v>
      </c>
      <c r="K64" s="3">
        <v>102</v>
      </c>
      <c r="L64" s="3">
        <f t="shared" si="6"/>
        <v>10200</v>
      </c>
      <c r="N64" s="3">
        <v>95</v>
      </c>
      <c r="O64" s="3">
        <f t="shared" si="7"/>
        <v>9500</v>
      </c>
      <c r="Q64" s="10"/>
    </row>
    <row r="65" spans="1:17" ht="28.8" x14ac:dyDescent="0.3">
      <c r="A65">
        <v>702</v>
      </c>
      <c r="B65" s="1" t="s">
        <v>110</v>
      </c>
      <c r="C65" s="8">
        <v>300</v>
      </c>
      <c r="D65" s="8" t="s">
        <v>63</v>
      </c>
      <c r="E65" s="3">
        <v>200</v>
      </c>
      <c r="F65" s="3">
        <f t="shared" si="4"/>
        <v>60000</v>
      </c>
      <c r="H65" s="3">
        <v>240</v>
      </c>
      <c r="I65" s="3">
        <f t="shared" si="5"/>
        <v>72000</v>
      </c>
      <c r="K65" s="3">
        <v>180</v>
      </c>
      <c r="L65" s="3">
        <f t="shared" si="6"/>
        <v>54000</v>
      </c>
      <c r="N65" s="3">
        <v>220</v>
      </c>
      <c r="O65" s="3">
        <f t="shared" si="7"/>
        <v>66000</v>
      </c>
      <c r="Q65" s="10"/>
    </row>
    <row r="66" spans="1:17" x14ac:dyDescent="0.3">
      <c r="A66">
        <v>702.1</v>
      </c>
      <c r="B66" s="1" t="s">
        <v>81</v>
      </c>
      <c r="C66" s="8">
        <v>15</v>
      </c>
      <c r="D66" s="8" t="s">
        <v>13</v>
      </c>
      <c r="E66" s="3">
        <v>70</v>
      </c>
      <c r="F66" s="3">
        <f t="shared" si="4"/>
        <v>1050</v>
      </c>
      <c r="H66" s="3">
        <v>85</v>
      </c>
      <c r="I66" s="3">
        <f t="shared" si="5"/>
        <v>1275</v>
      </c>
      <c r="K66" s="3">
        <v>47</v>
      </c>
      <c r="L66" s="3">
        <f t="shared" si="6"/>
        <v>705</v>
      </c>
      <c r="N66" s="3">
        <v>300</v>
      </c>
      <c r="O66" s="3">
        <f t="shared" si="7"/>
        <v>4500</v>
      </c>
      <c r="Q66" s="10"/>
    </row>
    <row r="67" spans="1:17" ht="28.8" x14ac:dyDescent="0.3">
      <c r="A67">
        <v>706.1</v>
      </c>
      <c r="B67" s="1" t="s">
        <v>111</v>
      </c>
      <c r="C67" s="8">
        <v>5</v>
      </c>
      <c r="D67" s="8" t="s">
        <v>13</v>
      </c>
      <c r="E67" s="3">
        <v>200</v>
      </c>
      <c r="F67" s="3">
        <f t="shared" si="4"/>
        <v>1000</v>
      </c>
      <c r="H67" s="3">
        <v>120</v>
      </c>
      <c r="I67" s="3">
        <f t="shared" si="5"/>
        <v>600</v>
      </c>
      <c r="K67" s="3">
        <v>300</v>
      </c>
      <c r="L67" s="3">
        <f t="shared" si="6"/>
        <v>1500</v>
      </c>
      <c r="N67" s="3">
        <v>400</v>
      </c>
      <c r="O67" s="3">
        <f t="shared" si="7"/>
        <v>2000</v>
      </c>
      <c r="Q67" s="10"/>
    </row>
    <row r="68" spans="1:17" ht="28.8" x14ac:dyDescent="0.3">
      <c r="A68">
        <v>711.1</v>
      </c>
      <c r="B68" s="1" t="s">
        <v>82</v>
      </c>
      <c r="C68" s="8">
        <v>5</v>
      </c>
      <c r="D68" s="8" t="s">
        <v>19</v>
      </c>
      <c r="E68" s="3">
        <v>1500</v>
      </c>
      <c r="F68" s="3">
        <f t="shared" ref="F68:F83" si="8">E68*C68</f>
        <v>7500</v>
      </c>
      <c r="H68" s="3">
        <v>1500</v>
      </c>
      <c r="I68" s="3">
        <f t="shared" ref="I68:I83" si="9">H68*C68</f>
        <v>7500</v>
      </c>
      <c r="K68" s="3">
        <v>1000</v>
      </c>
      <c r="L68" s="3">
        <f t="shared" ref="L68:L83" si="10">K68*C68</f>
        <v>5000</v>
      </c>
      <c r="N68" s="3">
        <v>600</v>
      </c>
      <c r="O68" s="3">
        <f t="shared" ref="O68:O83" si="11">C68*N68</f>
        <v>3000</v>
      </c>
      <c r="Q68" s="10"/>
    </row>
    <row r="69" spans="1:17" ht="28.8" x14ac:dyDescent="0.3">
      <c r="A69">
        <v>748</v>
      </c>
      <c r="B69" s="1" t="s">
        <v>83</v>
      </c>
      <c r="C69" s="8">
        <v>1</v>
      </c>
      <c r="D69" s="8" t="s">
        <v>11</v>
      </c>
      <c r="E69" s="3">
        <v>45000</v>
      </c>
      <c r="F69" s="3">
        <f t="shared" si="8"/>
        <v>45000</v>
      </c>
      <c r="H69" s="3">
        <v>50000</v>
      </c>
      <c r="I69" s="3">
        <f t="shared" si="9"/>
        <v>50000</v>
      </c>
      <c r="K69" s="3">
        <v>58000</v>
      </c>
      <c r="L69" s="3">
        <f t="shared" si="10"/>
        <v>58000</v>
      </c>
      <c r="N69" s="3">
        <v>117000</v>
      </c>
      <c r="O69" s="3">
        <f t="shared" si="11"/>
        <v>117000</v>
      </c>
      <c r="Q69" s="10"/>
    </row>
    <row r="70" spans="1:17" x14ac:dyDescent="0.3">
      <c r="A70">
        <v>751.1</v>
      </c>
      <c r="B70" s="1" t="s">
        <v>84</v>
      </c>
      <c r="C70" s="8">
        <v>600</v>
      </c>
      <c r="D70" s="8" t="s">
        <v>26</v>
      </c>
      <c r="E70" s="3">
        <v>40</v>
      </c>
      <c r="F70" s="3">
        <f t="shared" si="8"/>
        <v>24000</v>
      </c>
      <c r="H70" s="3">
        <v>58</v>
      </c>
      <c r="I70" s="3">
        <f t="shared" si="9"/>
        <v>34800</v>
      </c>
      <c r="K70" s="3">
        <v>60</v>
      </c>
      <c r="L70" s="3">
        <f t="shared" si="10"/>
        <v>36000</v>
      </c>
      <c r="N70" s="15">
        <v>60</v>
      </c>
      <c r="O70" s="3">
        <f t="shared" si="11"/>
        <v>36000</v>
      </c>
      <c r="Q70" s="10"/>
    </row>
    <row r="71" spans="1:17" ht="28.8" x14ac:dyDescent="0.3">
      <c r="A71">
        <v>756</v>
      </c>
      <c r="B71" s="1" t="s">
        <v>85</v>
      </c>
      <c r="C71" s="8">
        <v>1</v>
      </c>
      <c r="D71" s="8" t="s">
        <v>11</v>
      </c>
      <c r="E71" s="3">
        <v>5000</v>
      </c>
      <c r="F71" s="3">
        <f t="shared" si="8"/>
        <v>5000</v>
      </c>
      <c r="H71" s="3">
        <v>10000</v>
      </c>
      <c r="I71" s="3">
        <f t="shared" si="9"/>
        <v>10000</v>
      </c>
      <c r="K71" s="3">
        <v>4000</v>
      </c>
      <c r="L71" s="3">
        <f t="shared" si="10"/>
        <v>4000</v>
      </c>
      <c r="N71" s="3">
        <v>20000</v>
      </c>
      <c r="O71" s="3">
        <f t="shared" si="11"/>
        <v>20000</v>
      </c>
      <c r="Q71" s="10"/>
    </row>
    <row r="72" spans="1:17" x14ac:dyDescent="0.3">
      <c r="A72">
        <v>765</v>
      </c>
      <c r="B72" s="1" t="s">
        <v>86</v>
      </c>
      <c r="C72" s="8">
        <v>5000</v>
      </c>
      <c r="D72" s="8" t="s">
        <v>13</v>
      </c>
      <c r="E72" s="3">
        <v>1.2</v>
      </c>
      <c r="F72" s="3">
        <f t="shared" si="8"/>
        <v>6000</v>
      </c>
      <c r="H72" s="3">
        <v>3</v>
      </c>
      <c r="I72" s="3">
        <f t="shared" si="9"/>
        <v>15000</v>
      </c>
      <c r="K72" s="3">
        <v>1.5</v>
      </c>
      <c r="L72" s="3">
        <f t="shared" si="10"/>
        <v>7500</v>
      </c>
      <c r="N72" s="3">
        <v>1</v>
      </c>
      <c r="O72" s="3">
        <f t="shared" si="11"/>
        <v>5000</v>
      </c>
      <c r="Q72" s="10"/>
    </row>
    <row r="73" spans="1:17" x14ac:dyDescent="0.3">
      <c r="A73">
        <v>767.6</v>
      </c>
      <c r="B73" s="1" t="s">
        <v>87</v>
      </c>
      <c r="C73" s="8">
        <v>10</v>
      </c>
      <c r="D73" s="8" t="s">
        <v>26</v>
      </c>
      <c r="E73" s="3">
        <v>120</v>
      </c>
      <c r="F73" s="3">
        <f t="shared" si="8"/>
        <v>1200</v>
      </c>
      <c r="H73" s="3">
        <v>65</v>
      </c>
      <c r="I73" s="3">
        <f t="shared" si="9"/>
        <v>650</v>
      </c>
      <c r="K73" s="3">
        <v>95</v>
      </c>
      <c r="L73" s="3">
        <f t="shared" si="10"/>
        <v>950</v>
      </c>
      <c r="N73" s="3">
        <v>120</v>
      </c>
      <c r="O73" s="3">
        <f t="shared" si="11"/>
        <v>1200</v>
      </c>
      <c r="Q73" s="10"/>
    </row>
    <row r="74" spans="1:17" x14ac:dyDescent="0.3">
      <c r="A74">
        <v>785.18100000000004</v>
      </c>
      <c r="B74" s="1" t="s">
        <v>88</v>
      </c>
      <c r="C74" s="8">
        <v>6</v>
      </c>
      <c r="D74" s="8" t="s">
        <v>19</v>
      </c>
      <c r="E74" s="3">
        <v>300</v>
      </c>
      <c r="F74" s="3">
        <f t="shared" si="8"/>
        <v>1800</v>
      </c>
      <c r="H74" s="3">
        <v>250</v>
      </c>
      <c r="I74" s="3">
        <f t="shared" si="9"/>
        <v>1500</v>
      </c>
      <c r="K74" s="3">
        <v>60</v>
      </c>
      <c r="L74" s="3">
        <f t="shared" si="10"/>
        <v>360</v>
      </c>
      <c r="N74" s="3">
        <v>120</v>
      </c>
      <c r="O74" s="3">
        <f t="shared" si="11"/>
        <v>720</v>
      </c>
      <c r="Q74" s="10"/>
    </row>
    <row r="75" spans="1:17" x14ac:dyDescent="0.3">
      <c r="A75">
        <v>796.85699999999997</v>
      </c>
      <c r="B75" s="1" t="s">
        <v>89</v>
      </c>
      <c r="C75" s="8">
        <v>6</v>
      </c>
      <c r="D75" s="8" t="s">
        <v>19</v>
      </c>
      <c r="E75" s="3">
        <v>120</v>
      </c>
      <c r="F75" s="3">
        <f t="shared" si="8"/>
        <v>720</v>
      </c>
      <c r="H75" s="3">
        <v>85</v>
      </c>
      <c r="I75" s="3">
        <f t="shared" si="9"/>
        <v>510</v>
      </c>
      <c r="K75" s="3">
        <v>100</v>
      </c>
      <c r="L75" s="3">
        <f t="shared" si="10"/>
        <v>600</v>
      </c>
      <c r="N75" s="3">
        <v>60</v>
      </c>
      <c r="O75" s="3">
        <f t="shared" si="11"/>
        <v>360</v>
      </c>
      <c r="Q75" s="10"/>
    </row>
    <row r="76" spans="1:17" x14ac:dyDescent="0.3">
      <c r="A76">
        <v>852</v>
      </c>
      <c r="B76" s="1" t="s">
        <v>90</v>
      </c>
      <c r="C76" s="8">
        <v>150</v>
      </c>
      <c r="D76" s="8" t="s">
        <v>91</v>
      </c>
      <c r="E76" s="3">
        <v>30</v>
      </c>
      <c r="F76" s="3">
        <f t="shared" si="8"/>
        <v>4500</v>
      </c>
      <c r="H76" s="3">
        <v>28</v>
      </c>
      <c r="I76" s="3">
        <f t="shared" si="9"/>
        <v>4200</v>
      </c>
      <c r="K76" s="3">
        <v>22</v>
      </c>
      <c r="L76" s="3">
        <f t="shared" si="10"/>
        <v>3300</v>
      </c>
      <c r="N76" s="3">
        <v>32</v>
      </c>
      <c r="O76" s="3">
        <f t="shared" si="11"/>
        <v>4800</v>
      </c>
      <c r="Q76" s="10"/>
    </row>
    <row r="77" spans="1:17" ht="28.8" x14ac:dyDescent="0.3">
      <c r="A77">
        <v>860.11199999999997</v>
      </c>
      <c r="B77" s="1" t="s">
        <v>92</v>
      </c>
      <c r="C77" s="8">
        <v>600</v>
      </c>
      <c r="D77" s="8" t="s">
        <v>21</v>
      </c>
      <c r="E77" s="3">
        <v>5</v>
      </c>
      <c r="F77" s="3">
        <f t="shared" si="8"/>
        <v>3000</v>
      </c>
      <c r="H77" s="3">
        <v>3</v>
      </c>
      <c r="I77" s="3">
        <f t="shared" si="9"/>
        <v>1800</v>
      </c>
      <c r="K77" s="3">
        <v>8</v>
      </c>
      <c r="L77" s="3">
        <f t="shared" si="10"/>
        <v>4800</v>
      </c>
      <c r="N77" s="3">
        <v>5</v>
      </c>
      <c r="O77" s="3">
        <f t="shared" si="11"/>
        <v>3000</v>
      </c>
      <c r="Q77" s="10"/>
    </row>
    <row r="78" spans="1:17" ht="28.8" x14ac:dyDescent="0.3">
      <c r="A78">
        <v>874.2</v>
      </c>
      <c r="B78" s="1" t="s">
        <v>93</v>
      </c>
      <c r="C78" s="8">
        <v>20</v>
      </c>
      <c r="D78" s="8" t="s">
        <v>19</v>
      </c>
      <c r="E78" s="3">
        <v>300</v>
      </c>
      <c r="F78" s="3">
        <f t="shared" si="8"/>
        <v>6000</v>
      </c>
      <c r="H78" s="3">
        <v>250</v>
      </c>
      <c r="I78" s="3">
        <f t="shared" si="9"/>
        <v>5000</v>
      </c>
      <c r="K78" s="3">
        <v>130</v>
      </c>
      <c r="L78" s="3">
        <f t="shared" si="10"/>
        <v>2600</v>
      </c>
      <c r="N78" s="3">
        <v>150</v>
      </c>
      <c r="O78" s="3">
        <f t="shared" si="11"/>
        <v>3000</v>
      </c>
      <c r="Q78" s="10"/>
    </row>
    <row r="79" spans="1:17" x14ac:dyDescent="0.3">
      <c r="A79">
        <v>880</v>
      </c>
      <c r="B79" s="1" t="s">
        <v>94</v>
      </c>
      <c r="C79" s="8">
        <v>1</v>
      </c>
      <c r="D79" s="8" t="s">
        <v>10</v>
      </c>
      <c r="E79" s="3">
        <v>72000</v>
      </c>
      <c r="F79" s="3">
        <f t="shared" si="8"/>
        <v>72000</v>
      </c>
      <c r="H79" s="3">
        <v>72000</v>
      </c>
      <c r="I79" s="3">
        <f t="shared" si="9"/>
        <v>72000</v>
      </c>
      <c r="K79" s="3">
        <v>72000</v>
      </c>
      <c r="L79" s="3">
        <f t="shared" si="10"/>
        <v>72000</v>
      </c>
      <c r="N79" s="3">
        <v>72000</v>
      </c>
      <c r="O79" s="3">
        <f t="shared" si="11"/>
        <v>72000</v>
      </c>
      <c r="Q79" s="10"/>
    </row>
    <row r="80" spans="1:17" x14ac:dyDescent="0.3">
      <c r="A80">
        <v>998.1</v>
      </c>
      <c r="B80" s="1" t="s">
        <v>95</v>
      </c>
      <c r="C80" s="8">
        <v>1</v>
      </c>
      <c r="D80" s="8" t="s">
        <v>10</v>
      </c>
      <c r="E80" s="3">
        <v>7500</v>
      </c>
      <c r="F80" s="3">
        <f t="shared" si="8"/>
        <v>7500</v>
      </c>
      <c r="H80" s="3">
        <v>7500</v>
      </c>
      <c r="I80" s="3">
        <f t="shared" si="9"/>
        <v>7500</v>
      </c>
      <c r="K80" s="3">
        <v>7500</v>
      </c>
      <c r="L80" s="3">
        <f t="shared" si="10"/>
        <v>7500</v>
      </c>
      <c r="N80" s="3">
        <v>7500</v>
      </c>
      <c r="O80" s="3">
        <f t="shared" si="11"/>
        <v>7500</v>
      </c>
      <c r="Q80" s="10"/>
    </row>
    <row r="81" spans="1:17" x14ac:dyDescent="0.3">
      <c r="A81">
        <v>998.2</v>
      </c>
      <c r="B81" s="1" t="s">
        <v>96</v>
      </c>
      <c r="C81" s="8">
        <v>1</v>
      </c>
      <c r="D81" s="8" t="s">
        <v>10</v>
      </c>
      <c r="E81" s="3">
        <v>500</v>
      </c>
      <c r="F81" s="3">
        <f t="shared" si="8"/>
        <v>500</v>
      </c>
      <c r="H81" s="3">
        <v>500</v>
      </c>
      <c r="I81" s="3">
        <f t="shared" si="9"/>
        <v>500</v>
      </c>
      <c r="K81" s="3">
        <v>500</v>
      </c>
      <c r="L81" s="3">
        <f t="shared" si="10"/>
        <v>500</v>
      </c>
      <c r="N81" s="3">
        <v>500</v>
      </c>
      <c r="O81" s="3">
        <f t="shared" si="11"/>
        <v>500</v>
      </c>
      <c r="Q81" s="10"/>
    </row>
    <row r="82" spans="1:17" x14ac:dyDescent="0.3">
      <c r="A82">
        <v>998.3</v>
      </c>
      <c r="B82" s="1" t="s">
        <v>112</v>
      </c>
      <c r="C82" s="8">
        <v>1</v>
      </c>
      <c r="D82" s="8" t="s">
        <v>10</v>
      </c>
      <c r="E82" s="3">
        <v>500</v>
      </c>
      <c r="F82" s="3">
        <f t="shared" si="8"/>
        <v>500</v>
      </c>
      <c r="H82" s="3">
        <v>500</v>
      </c>
      <c r="I82" s="3">
        <f t="shared" si="9"/>
        <v>500</v>
      </c>
      <c r="K82" s="3">
        <v>500</v>
      </c>
      <c r="L82" s="3">
        <f t="shared" si="10"/>
        <v>500</v>
      </c>
      <c r="N82" s="3">
        <v>500</v>
      </c>
      <c r="O82" s="3">
        <f t="shared" si="11"/>
        <v>500</v>
      </c>
      <c r="Q82" s="10"/>
    </row>
    <row r="83" spans="1:17" x14ac:dyDescent="0.3">
      <c r="A83">
        <v>998.4</v>
      </c>
      <c r="B83" s="1" t="s">
        <v>113</v>
      </c>
      <c r="C83" s="8">
        <v>1</v>
      </c>
      <c r="D83" s="8" t="s">
        <v>10</v>
      </c>
      <c r="E83" s="3">
        <v>1500</v>
      </c>
      <c r="F83" s="3">
        <f t="shared" si="8"/>
        <v>1500</v>
      </c>
      <c r="H83" s="3">
        <v>1500</v>
      </c>
      <c r="I83" s="3">
        <f t="shared" si="9"/>
        <v>1500</v>
      </c>
      <c r="K83" s="3">
        <v>1500</v>
      </c>
      <c r="L83" s="3">
        <f t="shared" si="10"/>
        <v>1500</v>
      </c>
      <c r="N83" s="3">
        <v>1500</v>
      </c>
      <c r="O83" s="3">
        <f t="shared" si="11"/>
        <v>1500</v>
      </c>
      <c r="Q83" s="10"/>
    </row>
    <row r="84" spans="1:17" x14ac:dyDescent="0.3">
      <c r="E84" s="10"/>
      <c r="F84" s="10"/>
      <c r="H84" s="10"/>
      <c r="I84" s="10"/>
      <c r="K84" s="10"/>
      <c r="L84" s="10"/>
      <c r="N84" s="10"/>
      <c r="O84" s="10"/>
      <c r="Q84" s="10"/>
    </row>
    <row r="85" spans="1:17" ht="10.5" customHeight="1" x14ac:dyDescent="0.3">
      <c r="Q85" s="10"/>
    </row>
    <row r="86" spans="1:17" ht="15" thickBot="1" x14ac:dyDescent="0.35">
      <c r="B86" s="5" t="s">
        <v>12</v>
      </c>
      <c r="C86" s="9"/>
      <c r="D86" s="9"/>
      <c r="E86" s="6"/>
      <c r="F86" s="6">
        <f>SUM(F4:F83)</f>
        <v>2030575</v>
      </c>
      <c r="G86" s="6"/>
      <c r="H86" s="6"/>
      <c r="I86" s="6">
        <f>SUM(I4:I83)</f>
        <v>2025595</v>
      </c>
      <c r="J86" s="6"/>
      <c r="K86" s="6"/>
      <c r="L86" s="6">
        <f>SUM(L4:L83)</f>
        <v>1849470</v>
      </c>
      <c r="N86" s="6"/>
      <c r="O86" s="6">
        <f>SUM(O4:O83)</f>
        <v>2487335</v>
      </c>
      <c r="P86" s="12"/>
      <c r="Q86" s="12"/>
    </row>
    <row r="87" spans="1:17" ht="15" thickTop="1" x14ac:dyDescent="0.3"/>
    <row r="88" spans="1:17" x14ac:dyDescent="0.3">
      <c r="N88" s="16" t="s">
        <v>117</v>
      </c>
      <c r="O88" s="16"/>
    </row>
  </sheetData>
  <pageMargins left="0.2" right="0.2" top="0.25" bottom="0.2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 as Read</vt:lpstr>
      <vt:lpstr>itemized recap</vt:lpstr>
    </vt:vector>
  </TitlesOfParts>
  <Company>City of Westfield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2022-04-14T18:39:59Z</cp:lastPrinted>
  <dcterms:created xsi:type="dcterms:W3CDTF">2020-10-16T17:15:25Z</dcterms:created>
  <dcterms:modified xsi:type="dcterms:W3CDTF">2022-04-14T18:40:02Z</dcterms:modified>
</cp:coreProperties>
</file>