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I:\aaa-purchasing-tammy &amp; nancy\Bids\Bid #22-018 City View Culvert\"/>
    </mc:Choice>
  </mc:AlternateContent>
  <xr:revisionPtr revIDLastSave="0" documentId="13_ncr:1_{AFBB22A0-BE80-40FF-8331-957028580FB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cap as re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9" i="1" l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O51" i="1"/>
  <c r="L51" i="1"/>
  <c r="I51" i="1"/>
  <c r="F51" i="1"/>
  <c r="O50" i="1"/>
  <c r="L50" i="1"/>
  <c r="I50" i="1"/>
  <c r="F50" i="1"/>
  <c r="O49" i="1"/>
  <c r="L49" i="1"/>
  <c r="I49" i="1"/>
  <c r="F49" i="1"/>
  <c r="O48" i="1"/>
  <c r="L48" i="1"/>
  <c r="I48" i="1"/>
  <c r="F48" i="1"/>
  <c r="O47" i="1"/>
  <c r="L47" i="1"/>
  <c r="I47" i="1"/>
  <c r="F47" i="1"/>
  <c r="O46" i="1"/>
  <c r="L46" i="1"/>
  <c r="I46" i="1"/>
  <c r="F46" i="1"/>
  <c r="O45" i="1"/>
  <c r="L45" i="1"/>
  <c r="I45" i="1"/>
  <c r="F45" i="1"/>
  <c r="O44" i="1"/>
  <c r="L44" i="1"/>
  <c r="I44" i="1"/>
  <c r="F44" i="1"/>
  <c r="O43" i="1"/>
  <c r="L43" i="1"/>
  <c r="I43" i="1"/>
  <c r="F43" i="1"/>
  <c r="O42" i="1"/>
  <c r="L42" i="1"/>
  <c r="I42" i="1"/>
  <c r="F42" i="1"/>
  <c r="O41" i="1"/>
  <c r="L41" i="1"/>
  <c r="I41" i="1"/>
  <c r="F41" i="1"/>
  <c r="O40" i="1"/>
  <c r="L40" i="1"/>
  <c r="I40" i="1"/>
  <c r="F40" i="1"/>
  <c r="O39" i="1"/>
  <c r="L39" i="1"/>
  <c r="I39" i="1"/>
  <c r="F39" i="1"/>
  <c r="O38" i="1"/>
  <c r="L38" i="1"/>
  <c r="I38" i="1"/>
  <c r="F38" i="1"/>
  <c r="O37" i="1"/>
  <c r="L37" i="1"/>
  <c r="I37" i="1"/>
  <c r="F37" i="1"/>
  <c r="O36" i="1"/>
  <c r="L36" i="1"/>
  <c r="I36" i="1"/>
  <c r="F36" i="1"/>
  <c r="L53" i="1" l="1"/>
  <c r="F53" i="1"/>
  <c r="I53" i="1"/>
  <c r="O53" i="1"/>
  <c r="R53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O4" i="1" l="1"/>
  <c r="R21" i="1" s="1"/>
  <c r="L4" i="1" l="1"/>
  <c r="I4" i="1"/>
  <c r="F4" i="1"/>
  <c r="L21" i="1" l="1"/>
  <c r="I21" i="1"/>
  <c r="F21" i="1"/>
  <c r="O21" i="1" l="1"/>
</calcChain>
</file>

<file path=xl/sharedStrings.xml><?xml version="1.0" encoding="utf-8"?>
<sst xmlns="http://schemas.openxmlformats.org/spreadsheetml/2006/main" count="213" uniqueCount="49">
  <si>
    <t>Form For Bid</t>
  </si>
  <si>
    <t>Bid Signed</t>
  </si>
  <si>
    <t>Non Collusion</t>
  </si>
  <si>
    <t>affidavit of Compliance</t>
  </si>
  <si>
    <t>Attestation of Taxes</t>
  </si>
  <si>
    <t>Debarment</t>
  </si>
  <si>
    <t>Prevailing Wages</t>
  </si>
  <si>
    <t>Bidders Certification</t>
  </si>
  <si>
    <t>Contractors Certification</t>
  </si>
  <si>
    <t>5% bid bond</t>
  </si>
  <si>
    <t>lf</t>
  </si>
  <si>
    <t>allowance</t>
  </si>
  <si>
    <t>lump</t>
  </si>
  <si>
    <t>Total</t>
  </si>
  <si>
    <t>Mobilization/Demobilizatin</t>
  </si>
  <si>
    <t>sy</t>
  </si>
  <si>
    <t>ton</t>
  </si>
  <si>
    <t>Bid # 22-018</t>
  </si>
  <si>
    <t xml:space="preserve">City View Culvert Repair </t>
  </si>
  <si>
    <t>Remove and Dispose Exisitng Culvert</t>
  </si>
  <si>
    <t>Remove and Dispose Bituminous concrete</t>
  </si>
  <si>
    <t>Dense Graded Crushed Stone</t>
  </si>
  <si>
    <t>Gravel Borrow</t>
  </si>
  <si>
    <t>Superpave</t>
  </si>
  <si>
    <t>Precast Concrete Boxed Culvert</t>
  </si>
  <si>
    <t>Inlet/Outlet Erosion Protection</t>
  </si>
  <si>
    <t>Loam and Seed</t>
  </si>
  <si>
    <t>Riprap Drainage Swales</t>
  </si>
  <si>
    <t>Miling Mulch</t>
  </si>
  <si>
    <t>Work Zone Traffic Control</t>
  </si>
  <si>
    <t>Erosion and Pollution Control</t>
  </si>
  <si>
    <t>Guardrails</t>
  </si>
  <si>
    <t>Conformed Record Drawings</t>
  </si>
  <si>
    <t>Contingency Allowance</t>
  </si>
  <si>
    <t>Addenda #1-3</t>
  </si>
  <si>
    <t>Clayton D. Davenport</t>
  </si>
  <si>
    <t xml:space="preserve">Northern Construction </t>
  </si>
  <si>
    <t>JL Raymaakers</t>
  </si>
  <si>
    <t>New England Infrastructure</t>
  </si>
  <si>
    <t>Baltazar Contractors</t>
  </si>
  <si>
    <t>David Roach &amp; Sons</t>
  </si>
  <si>
    <t>Caracas Construction</t>
  </si>
  <si>
    <t xml:space="preserve">                                                                                                            </t>
  </si>
  <si>
    <t>Crestview Construction</t>
  </si>
  <si>
    <t xml:space="preserve">  </t>
  </si>
  <si>
    <t>Bid 22-018</t>
  </si>
  <si>
    <t>ET&amp;L Corp</t>
  </si>
  <si>
    <t>Ludlow Construction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</si>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</sst>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wrapText="1"/>
    </xf>
    <xf numFmtId="44" fontId="0" fillId="0" borderId="0" xfId="1" applyFont="1"/>
    <xf numFmtId="44" fontId="0" fillId="0" borderId="1" xfId="1" applyFont="1" applyBorder="1"/>
    <xf numFmtId="44" fontId="0" fillId="0" borderId="2" xfId="1" applyFont="1" applyBorder="1"/>
    <xf numFmtId="0" fontId="0" fillId="2" borderId="3" xfId="0" applyFill="1" applyBorder="1" applyAlignment="1">
      <alignment wrapText="1"/>
    </xf>
    <xf numFmtId="44" fontId="0" fillId="2" borderId="3" xfId="1" applyFont="1" applyFill="1" applyBorder="1"/>
    <xf numFmtId="44" fontId="0" fillId="0" borderId="4" xfId="1" applyFont="1" applyBorder="1"/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center"/>
    </xf>
    <xf numFmtId="44" fontId="0" fillId="0" borderId="0" xfId="1" applyFont="1" applyBorder="1"/>
    <xf numFmtId="0" fontId="0" fillId="0" borderId="0" xfId="0" applyBorder="1"/>
    <xf numFmtId="44" fontId="0" fillId="0" borderId="0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4"/>
  <sheetViews>
    <sheetView tabSelected="1" topLeftCell="A34" workbookViewId="0">
      <selection activeCell="F54" sqref="F54:F64"/>
    </sheetView>
  </sheetViews>
  <sheetFormatPr defaultRowHeight="14.4" x14ac:dyDescent="0.3"/>
  <cols>
    <col min="1" max="1" width="5" customWidth="1"/>
    <col min="2" max="2" width="25.6640625" style="1" customWidth="1"/>
    <col min="3" max="3" width="5" style="8" bestFit="1" customWidth="1"/>
    <col min="4" max="4" width="8.88671875" style="8"/>
    <col min="5" max="5" width="16.44140625" style="2" customWidth="1"/>
    <col min="6" max="6" width="13.88671875" style="2" bestFit="1" customWidth="1"/>
    <col min="7" max="7" width="2.5546875" style="2" customWidth="1"/>
    <col min="8" max="8" width="13.5546875" style="2" customWidth="1"/>
    <col min="9" max="9" width="14.6640625" style="2" customWidth="1"/>
    <col min="10" max="10" width="3.44140625" style="2" customWidth="1"/>
    <col min="11" max="11" width="12.6640625" style="2" customWidth="1"/>
    <col min="12" max="12" width="14.88671875" style="2" bestFit="1" customWidth="1"/>
    <col min="13" max="13" width="2.44140625" style="2" customWidth="1"/>
    <col min="14" max="14" width="14.6640625" style="2" customWidth="1"/>
    <col min="15" max="15" width="14.88671875" style="2" bestFit="1" customWidth="1"/>
    <col min="16" max="16" width="3.5546875" style="2" customWidth="1"/>
    <col min="17" max="17" width="13.6640625" style="2" bestFit="1" customWidth="1"/>
    <col min="18" max="18" width="15.77734375" style="10" bestFit="1" customWidth="1"/>
    <col min="19" max="19" width="1.5546875" style="10" customWidth="1"/>
    <col min="20" max="20" width="15.44140625" style="10" customWidth="1"/>
    <col min="21" max="21" width="16" style="11" customWidth="1"/>
    <col min="22" max="25" width="8.88671875" style="11"/>
  </cols>
  <sheetData>
    <row r="1" spans="1:21" x14ac:dyDescent="0.3">
      <c r="A1" t="s">
        <v>17</v>
      </c>
      <c r="Q1" s="10"/>
    </row>
    <row r="2" spans="1:21" ht="15" thickBot="1" x14ac:dyDescent="0.35">
      <c r="A2" t="s">
        <v>18</v>
      </c>
      <c r="E2" s="4" t="s">
        <v>35</v>
      </c>
      <c r="F2" s="4"/>
      <c r="H2" s="4" t="s">
        <v>36</v>
      </c>
      <c r="I2" s="4"/>
      <c r="K2" s="4" t="s">
        <v>37</v>
      </c>
      <c r="L2" s="4"/>
      <c r="N2" s="4" t="s">
        <v>38</v>
      </c>
      <c r="O2" s="4"/>
      <c r="Q2" s="4" t="s">
        <v>40</v>
      </c>
      <c r="R2" s="4"/>
      <c r="U2" s="10"/>
    </row>
    <row r="3" spans="1:21" ht="9" customHeight="1" x14ac:dyDescent="0.3">
      <c r="R3" s="2"/>
      <c r="U3" s="10"/>
    </row>
    <row r="4" spans="1:21" x14ac:dyDescent="0.3">
      <c r="A4">
        <v>1</v>
      </c>
      <c r="B4" s="1" t="s">
        <v>14</v>
      </c>
      <c r="C4" s="8">
        <v>1</v>
      </c>
      <c r="D4" s="8" t="s">
        <v>12</v>
      </c>
      <c r="E4" s="3">
        <v>80000</v>
      </c>
      <c r="F4" s="3">
        <f>E4*C4</f>
        <v>80000</v>
      </c>
      <c r="H4" s="3">
        <v>35000</v>
      </c>
      <c r="I4" s="3">
        <f>H4*C4</f>
        <v>35000</v>
      </c>
      <c r="K4" s="3">
        <v>30000</v>
      </c>
      <c r="L4" s="3">
        <f>K4*C4</f>
        <v>30000</v>
      </c>
      <c r="N4" s="3">
        <v>50000</v>
      </c>
      <c r="O4" s="3">
        <f>C4*N4</f>
        <v>50000</v>
      </c>
      <c r="Q4" s="3">
        <v>35250</v>
      </c>
      <c r="R4" s="3">
        <f>Q4*C4</f>
        <v>35250</v>
      </c>
      <c r="U4" s="10"/>
    </row>
    <row r="5" spans="1:21" ht="28.8" x14ac:dyDescent="0.3">
      <c r="A5">
        <v>2</v>
      </c>
      <c r="B5" s="1" t="s">
        <v>19</v>
      </c>
      <c r="C5" s="8">
        <v>1</v>
      </c>
      <c r="D5" s="8" t="s">
        <v>12</v>
      </c>
      <c r="E5" s="3">
        <v>397000</v>
      </c>
      <c r="F5" s="3">
        <f t="shared" ref="F5:F19" si="0">E5*C5</f>
        <v>397000</v>
      </c>
      <c r="H5" s="3">
        <v>279000</v>
      </c>
      <c r="I5" s="3">
        <f t="shared" ref="I5:I19" si="1">H5*C5</f>
        <v>279000</v>
      </c>
      <c r="K5" s="3">
        <v>148240</v>
      </c>
      <c r="L5" s="3">
        <f t="shared" ref="L5:L19" si="2">K5*C5</f>
        <v>148240</v>
      </c>
      <c r="N5" s="3">
        <v>80000</v>
      </c>
      <c r="O5" s="3">
        <f t="shared" ref="O5:O19" si="3">C5*N5</f>
        <v>80000</v>
      </c>
      <c r="Q5" s="3">
        <v>128700</v>
      </c>
      <c r="R5" s="3">
        <f t="shared" ref="R5:R19" si="4">Q5*C5</f>
        <v>128700</v>
      </c>
      <c r="U5" s="10"/>
    </row>
    <row r="6" spans="1:21" ht="28.8" x14ac:dyDescent="0.3">
      <c r="A6">
        <v>3</v>
      </c>
      <c r="B6" s="1" t="s">
        <v>20</v>
      </c>
      <c r="C6" s="8">
        <v>170</v>
      </c>
      <c r="D6" s="8" t="s">
        <v>15</v>
      </c>
      <c r="E6" s="3">
        <v>29</v>
      </c>
      <c r="F6" s="3">
        <f t="shared" si="0"/>
        <v>4930</v>
      </c>
      <c r="H6" s="3">
        <v>28</v>
      </c>
      <c r="I6" s="3">
        <f t="shared" si="1"/>
        <v>4760</v>
      </c>
      <c r="K6" s="3">
        <v>7.1</v>
      </c>
      <c r="L6" s="3">
        <f t="shared" si="2"/>
        <v>1207</v>
      </c>
      <c r="N6" s="3">
        <v>40</v>
      </c>
      <c r="O6" s="3">
        <f t="shared" si="3"/>
        <v>6800</v>
      </c>
      <c r="Q6" s="3">
        <v>21</v>
      </c>
      <c r="R6" s="3">
        <f t="shared" si="4"/>
        <v>3570</v>
      </c>
      <c r="U6" s="10"/>
    </row>
    <row r="7" spans="1:21" x14ac:dyDescent="0.3">
      <c r="A7">
        <v>4</v>
      </c>
      <c r="B7" s="1" t="s">
        <v>21</v>
      </c>
      <c r="C7" s="8">
        <v>60</v>
      </c>
      <c r="D7" s="8" t="s">
        <v>16</v>
      </c>
      <c r="E7" s="3">
        <v>125</v>
      </c>
      <c r="F7" s="3">
        <f t="shared" si="0"/>
        <v>7500</v>
      </c>
      <c r="H7" s="3">
        <v>83</v>
      </c>
      <c r="I7" s="3">
        <f t="shared" si="1"/>
        <v>4980</v>
      </c>
      <c r="K7" s="3">
        <v>32</v>
      </c>
      <c r="L7" s="3">
        <f t="shared" si="2"/>
        <v>1920</v>
      </c>
      <c r="N7" s="3">
        <v>56</v>
      </c>
      <c r="O7" s="3">
        <f t="shared" si="3"/>
        <v>3360</v>
      </c>
      <c r="Q7" s="3">
        <v>68</v>
      </c>
      <c r="R7" s="3">
        <f t="shared" si="4"/>
        <v>4080</v>
      </c>
      <c r="U7" s="10"/>
    </row>
    <row r="8" spans="1:21" x14ac:dyDescent="0.3">
      <c r="A8">
        <v>5</v>
      </c>
      <c r="B8" s="1" t="s">
        <v>22</v>
      </c>
      <c r="C8" s="8">
        <v>94</v>
      </c>
      <c r="D8" s="8" t="s">
        <v>16</v>
      </c>
      <c r="E8" s="3">
        <v>77</v>
      </c>
      <c r="F8" s="3">
        <f t="shared" si="0"/>
        <v>7238</v>
      </c>
      <c r="H8" s="3">
        <v>33</v>
      </c>
      <c r="I8" s="3">
        <f t="shared" si="1"/>
        <v>3102</v>
      </c>
      <c r="K8" s="3">
        <v>32</v>
      </c>
      <c r="L8" s="3">
        <f t="shared" si="2"/>
        <v>3008</v>
      </c>
      <c r="N8" s="3">
        <v>59</v>
      </c>
      <c r="O8" s="3">
        <f t="shared" si="3"/>
        <v>5546</v>
      </c>
      <c r="Q8" s="3">
        <v>51</v>
      </c>
      <c r="R8" s="3">
        <f t="shared" si="4"/>
        <v>4794</v>
      </c>
      <c r="U8" s="10"/>
    </row>
    <row r="9" spans="1:21" x14ac:dyDescent="0.3">
      <c r="A9">
        <v>6</v>
      </c>
      <c r="B9" s="1" t="s">
        <v>23</v>
      </c>
      <c r="C9" s="8">
        <v>108</v>
      </c>
      <c r="D9" s="8" t="s">
        <v>16</v>
      </c>
      <c r="E9" s="3">
        <v>350</v>
      </c>
      <c r="F9" s="3">
        <f t="shared" si="0"/>
        <v>37800</v>
      </c>
      <c r="H9" s="3">
        <v>288</v>
      </c>
      <c r="I9" s="3">
        <f t="shared" si="1"/>
        <v>31104</v>
      </c>
      <c r="K9" s="3">
        <v>195</v>
      </c>
      <c r="L9" s="3">
        <f t="shared" si="2"/>
        <v>21060</v>
      </c>
      <c r="N9" s="3">
        <v>300</v>
      </c>
      <c r="O9" s="3">
        <f t="shared" si="3"/>
        <v>32400</v>
      </c>
      <c r="Q9" s="3">
        <v>245</v>
      </c>
      <c r="R9" s="3">
        <f t="shared" si="4"/>
        <v>26460</v>
      </c>
      <c r="U9" s="10"/>
    </row>
    <row r="10" spans="1:21" ht="28.8" x14ac:dyDescent="0.3">
      <c r="A10">
        <v>7</v>
      </c>
      <c r="B10" s="1" t="s">
        <v>24</v>
      </c>
      <c r="C10" s="8">
        <v>1</v>
      </c>
      <c r="D10" s="8" t="s">
        <v>12</v>
      </c>
      <c r="E10" s="3">
        <v>969000</v>
      </c>
      <c r="F10" s="3">
        <f t="shared" si="0"/>
        <v>969000</v>
      </c>
      <c r="H10" s="3">
        <v>364600</v>
      </c>
      <c r="I10" s="3">
        <f t="shared" si="1"/>
        <v>364600</v>
      </c>
      <c r="K10" s="3">
        <v>448000</v>
      </c>
      <c r="L10" s="3">
        <f t="shared" si="2"/>
        <v>448000</v>
      </c>
      <c r="N10" s="3">
        <v>882000</v>
      </c>
      <c r="O10" s="3">
        <f t="shared" si="3"/>
        <v>882000</v>
      </c>
      <c r="Q10" s="3">
        <v>328600</v>
      </c>
      <c r="R10" s="3">
        <f t="shared" si="4"/>
        <v>328600</v>
      </c>
      <c r="U10" s="10" t="s">
        <v>42</v>
      </c>
    </row>
    <row r="11" spans="1:21" ht="28.8" x14ac:dyDescent="0.3">
      <c r="A11">
        <v>8</v>
      </c>
      <c r="B11" s="1" t="s">
        <v>25</v>
      </c>
      <c r="C11" s="8">
        <v>120</v>
      </c>
      <c r="D11" s="8" t="s">
        <v>15</v>
      </c>
      <c r="E11" s="3">
        <v>550</v>
      </c>
      <c r="F11" s="3">
        <f t="shared" si="0"/>
        <v>66000</v>
      </c>
      <c r="H11" s="3">
        <v>290</v>
      </c>
      <c r="I11" s="3">
        <f t="shared" si="1"/>
        <v>34800</v>
      </c>
      <c r="K11" s="3">
        <v>305</v>
      </c>
      <c r="L11" s="3">
        <f t="shared" si="2"/>
        <v>36600</v>
      </c>
      <c r="N11" s="3">
        <v>250</v>
      </c>
      <c r="O11" s="3">
        <f t="shared" si="3"/>
        <v>30000</v>
      </c>
      <c r="Q11" s="3">
        <v>280</v>
      </c>
      <c r="R11" s="3">
        <f t="shared" si="4"/>
        <v>33600</v>
      </c>
      <c r="U11" s="10"/>
    </row>
    <row r="12" spans="1:21" x14ac:dyDescent="0.3">
      <c r="A12">
        <v>9</v>
      </c>
      <c r="B12" s="1" t="s">
        <v>26</v>
      </c>
      <c r="C12" s="8">
        <v>300</v>
      </c>
      <c r="D12" s="8" t="s">
        <v>15</v>
      </c>
      <c r="E12" s="3">
        <v>30</v>
      </c>
      <c r="F12" s="3">
        <f t="shared" si="0"/>
        <v>9000</v>
      </c>
      <c r="H12" s="3">
        <v>25</v>
      </c>
      <c r="I12" s="3">
        <f t="shared" si="1"/>
        <v>7500</v>
      </c>
      <c r="K12" s="3">
        <v>22</v>
      </c>
      <c r="L12" s="3">
        <f t="shared" si="2"/>
        <v>6600</v>
      </c>
      <c r="N12" s="3">
        <v>20</v>
      </c>
      <c r="O12" s="3">
        <f t="shared" si="3"/>
        <v>6000</v>
      </c>
      <c r="Q12" s="3">
        <v>26</v>
      </c>
      <c r="R12" s="3">
        <f t="shared" si="4"/>
        <v>7800</v>
      </c>
      <c r="U12" s="10"/>
    </row>
    <row r="13" spans="1:21" x14ac:dyDescent="0.3">
      <c r="A13">
        <v>10</v>
      </c>
      <c r="B13" s="1" t="s">
        <v>27</v>
      </c>
      <c r="C13" s="8">
        <v>1</v>
      </c>
      <c r="D13" s="8" t="s">
        <v>12</v>
      </c>
      <c r="E13" s="3">
        <v>30000</v>
      </c>
      <c r="F13" s="3">
        <f t="shared" si="0"/>
        <v>30000</v>
      </c>
      <c r="H13" s="3">
        <v>7150</v>
      </c>
      <c r="I13" s="3">
        <f t="shared" si="1"/>
        <v>7150</v>
      </c>
      <c r="K13" s="3">
        <v>14732</v>
      </c>
      <c r="L13" s="3">
        <f t="shared" si="2"/>
        <v>14732</v>
      </c>
      <c r="N13" s="3">
        <v>10000</v>
      </c>
      <c r="O13" s="3">
        <f t="shared" si="3"/>
        <v>10000</v>
      </c>
      <c r="Q13" s="3">
        <v>3680</v>
      </c>
      <c r="R13" s="3">
        <f t="shared" si="4"/>
        <v>3680</v>
      </c>
      <c r="U13" s="10"/>
    </row>
    <row r="14" spans="1:21" x14ac:dyDescent="0.3">
      <c r="A14">
        <v>11</v>
      </c>
      <c r="B14" s="1" t="s">
        <v>28</v>
      </c>
      <c r="C14" s="8">
        <v>140</v>
      </c>
      <c r="D14" s="8" t="s">
        <v>10</v>
      </c>
      <c r="E14" s="3">
        <v>45</v>
      </c>
      <c r="F14" s="3">
        <f t="shared" si="0"/>
        <v>6300</v>
      </c>
      <c r="H14" s="3">
        <v>11</v>
      </c>
      <c r="I14" s="3">
        <f t="shared" si="1"/>
        <v>1540</v>
      </c>
      <c r="K14" s="3">
        <v>8</v>
      </c>
      <c r="L14" s="3">
        <f t="shared" si="2"/>
        <v>1120</v>
      </c>
      <c r="N14" s="3">
        <v>20</v>
      </c>
      <c r="O14" s="3">
        <f t="shared" si="3"/>
        <v>2800</v>
      </c>
      <c r="Q14" s="3">
        <v>12</v>
      </c>
      <c r="R14" s="3">
        <f t="shared" si="4"/>
        <v>1680</v>
      </c>
      <c r="U14" s="10"/>
    </row>
    <row r="15" spans="1:21" x14ac:dyDescent="0.3">
      <c r="A15">
        <v>12</v>
      </c>
      <c r="B15" s="1" t="s">
        <v>29</v>
      </c>
      <c r="C15" s="8">
        <v>1</v>
      </c>
      <c r="D15" s="8" t="s">
        <v>12</v>
      </c>
      <c r="E15" s="3">
        <v>10000</v>
      </c>
      <c r="F15" s="3">
        <f t="shared" si="0"/>
        <v>10000</v>
      </c>
      <c r="H15" s="3">
        <v>4250</v>
      </c>
      <c r="I15" s="3">
        <f t="shared" si="1"/>
        <v>4250</v>
      </c>
      <c r="K15" s="3">
        <v>4000</v>
      </c>
      <c r="L15" s="3">
        <f t="shared" si="2"/>
        <v>4000</v>
      </c>
      <c r="N15" s="3">
        <v>15000</v>
      </c>
      <c r="O15" s="3">
        <f t="shared" si="3"/>
        <v>15000</v>
      </c>
      <c r="Q15" s="3">
        <v>6990</v>
      </c>
      <c r="R15" s="3">
        <f t="shared" si="4"/>
        <v>6990</v>
      </c>
      <c r="U15" s="10"/>
    </row>
    <row r="16" spans="1:21" x14ac:dyDescent="0.3">
      <c r="A16">
        <v>13</v>
      </c>
      <c r="B16" s="1" t="s">
        <v>30</v>
      </c>
      <c r="C16" s="8">
        <v>1</v>
      </c>
      <c r="D16" s="8" t="s">
        <v>12</v>
      </c>
      <c r="E16" s="3">
        <v>20000</v>
      </c>
      <c r="F16" s="3">
        <f t="shared" si="0"/>
        <v>20000</v>
      </c>
      <c r="H16" s="3">
        <v>12000</v>
      </c>
      <c r="I16" s="3">
        <f t="shared" si="1"/>
        <v>12000</v>
      </c>
      <c r="K16" s="3">
        <v>2740</v>
      </c>
      <c r="L16" s="3">
        <f t="shared" si="2"/>
        <v>2740</v>
      </c>
      <c r="N16" s="3">
        <v>35000</v>
      </c>
      <c r="O16" s="3">
        <f t="shared" si="3"/>
        <v>35000</v>
      </c>
      <c r="Q16" s="3">
        <v>15450</v>
      </c>
      <c r="R16" s="3">
        <f t="shared" si="4"/>
        <v>15450</v>
      </c>
      <c r="T16" s="10" t="s">
        <v>44</v>
      </c>
      <c r="U16" s="10"/>
    </row>
    <row r="17" spans="1:21" x14ac:dyDescent="0.3">
      <c r="A17">
        <v>14</v>
      </c>
      <c r="B17" s="1" t="s">
        <v>31</v>
      </c>
      <c r="C17" s="8">
        <v>130</v>
      </c>
      <c r="D17" s="8" t="s">
        <v>10</v>
      </c>
      <c r="E17" s="3">
        <v>200</v>
      </c>
      <c r="F17" s="3">
        <f t="shared" si="0"/>
        <v>26000</v>
      </c>
      <c r="H17" s="3">
        <v>168</v>
      </c>
      <c r="I17" s="3">
        <f t="shared" si="1"/>
        <v>21840</v>
      </c>
      <c r="K17" s="3">
        <v>104</v>
      </c>
      <c r="L17" s="3">
        <f t="shared" si="2"/>
        <v>13520</v>
      </c>
      <c r="N17" s="3">
        <v>200</v>
      </c>
      <c r="O17" s="3">
        <f t="shared" si="3"/>
        <v>26000</v>
      </c>
      <c r="Q17" s="3">
        <v>150</v>
      </c>
      <c r="R17" s="3">
        <f t="shared" si="4"/>
        <v>19500</v>
      </c>
      <c r="U17" s="10"/>
    </row>
    <row r="18" spans="1:21" x14ac:dyDescent="0.3">
      <c r="A18">
        <v>15</v>
      </c>
      <c r="B18" s="1" t="s">
        <v>32</v>
      </c>
      <c r="C18" s="8">
        <v>1</v>
      </c>
      <c r="D18" s="8" t="s">
        <v>12</v>
      </c>
      <c r="E18" s="3">
        <v>5000</v>
      </c>
      <c r="F18" s="3">
        <f t="shared" si="0"/>
        <v>5000</v>
      </c>
      <c r="H18" s="3">
        <v>7500</v>
      </c>
      <c r="I18" s="3">
        <f t="shared" si="1"/>
        <v>7500</v>
      </c>
      <c r="K18" s="3">
        <v>5000</v>
      </c>
      <c r="L18" s="3">
        <f t="shared" si="2"/>
        <v>5000</v>
      </c>
      <c r="N18" s="3">
        <v>1000</v>
      </c>
      <c r="O18" s="3">
        <f t="shared" si="3"/>
        <v>1000</v>
      </c>
      <c r="Q18" s="3">
        <v>8210</v>
      </c>
      <c r="R18" s="3">
        <f t="shared" si="4"/>
        <v>8210</v>
      </c>
      <c r="U18" s="10"/>
    </row>
    <row r="19" spans="1:21" x14ac:dyDescent="0.3">
      <c r="A19">
        <v>16</v>
      </c>
      <c r="B19" s="1" t="s">
        <v>33</v>
      </c>
      <c r="C19" s="8">
        <v>1</v>
      </c>
      <c r="D19" s="8" t="s">
        <v>11</v>
      </c>
      <c r="E19" s="3">
        <v>10000</v>
      </c>
      <c r="F19" s="3">
        <f t="shared" si="0"/>
        <v>10000</v>
      </c>
      <c r="H19" s="3">
        <v>10000</v>
      </c>
      <c r="I19" s="3">
        <f t="shared" si="1"/>
        <v>10000</v>
      </c>
      <c r="K19" s="3">
        <v>10000</v>
      </c>
      <c r="L19" s="3">
        <f t="shared" si="2"/>
        <v>10000</v>
      </c>
      <c r="N19" s="3">
        <v>10000</v>
      </c>
      <c r="O19" s="3">
        <f t="shared" si="3"/>
        <v>10000</v>
      </c>
      <c r="Q19" s="3">
        <v>10000</v>
      </c>
      <c r="R19" s="3">
        <f t="shared" si="4"/>
        <v>10000</v>
      </c>
      <c r="U19" s="10"/>
    </row>
    <row r="20" spans="1:21" ht="10.5" customHeight="1" x14ac:dyDescent="0.3">
      <c r="R20" s="2"/>
      <c r="U20" s="10"/>
    </row>
    <row r="21" spans="1:21" ht="15" thickBot="1" x14ac:dyDescent="0.35">
      <c r="B21" s="5" t="s">
        <v>13</v>
      </c>
      <c r="C21" s="9"/>
      <c r="D21" s="9"/>
      <c r="E21" s="6"/>
      <c r="F21" s="6">
        <f>SUM(F4:F19)</f>
        <v>1685768</v>
      </c>
      <c r="G21" s="6"/>
      <c r="H21" s="6"/>
      <c r="I21" s="6">
        <f>SUM(I4:I19)</f>
        <v>829126</v>
      </c>
      <c r="J21" s="6"/>
      <c r="K21" s="6"/>
      <c r="L21" s="6">
        <f>SUM(L4:L19)</f>
        <v>747747</v>
      </c>
      <c r="N21" s="6"/>
      <c r="O21" s="6">
        <f>SUM(O4:O19)</f>
        <v>1195906</v>
      </c>
      <c r="P21" s="6"/>
      <c r="Q21" s="6"/>
      <c r="R21" s="6">
        <f>SUM(R4:R19)</f>
        <v>638364</v>
      </c>
      <c r="S21" s="12"/>
      <c r="T21" s="12"/>
      <c r="U21" s="12"/>
    </row>
    <row r="22" spans="1:21" ht="15" thickTop="1" x14ac:dyDescent="0.3">
      <c r="B22" t="s">
        <v>0</v>
      </c>
      <c r="F22" s="7" t="s">
        <v>48</v>
      </c>
      <c r="I22" s="7" t="s">
        <v>48</v>
      </c>
      <c r="L22" s="7" t="s">
        <v>48</v>
      </c>
      <c r="O22" s="7" t="s">
        <v>48</v>
      </c>
      <c r="Q22" s="10"/>
      <c r="R22" s="7" t="s">
        <v>48</v>
      </c>
      <c r="U22" s="10"/>
    </row>
    <row r="23" spans="1:21" x14ac:dyDescent="0.3">
      <c r="B23" t="s">
        <v>1</v>
      </c>
      <c r="F23" s="7" t="s">
        <v>48</v>
      </c>
      <c r="I23" s="7" t="s">
        <v>48</v>
      </c>
      <c r="L23" s="7" t="s">
        <v>48</v>
      </c>
      <c r="O23" s="7" t="s">
        <v>48</v>
      </c>
      <c r="Q23" s="10"/>
      <c r="R23" s="7" t="s">
        <v>48</v>
      </c>
      <c r="U23" s="10"/>
    </row>
    <row r="24" spans="1:21" x14ac:dyDescent="0.3">
      <c r="B24" t="s">
        <v>2</v>
      </c>
      <c r="F24" s="7" t="s">
        <v>48</v>
      </c>
      <c r="I24" s="7" t="s">
        <v>48</v>
      </c>
      <c r="L24" s="7" t="s">
        <v>48</v>
      </c>
      <c r="O24" s="7" t="s">
        <v>48</v>
      </c>
      <c r="Q24" s="10"/>
      <c r="R24" s="7" t="s">
        <v>48</v>
      </c>
      <c r="U24" s="10"/>
    </row>
    <row r="25" spans="1:21" x14ac:dyDescent="0.3">
      <c r="B25" t="s">
        <v>3</v>
      </c>
      <c r="F25" s="7" t="s">
        <v>48</v>
      </c>
      <c r="I25" s="7" t="s">
        <v>48</v>
      </c>
      <c r="L25" s="7" t="s">
        <v>48</v>
      </c>
      <c r="O25" s="7" t="s">
        <v>48</v>
      </c>
      <c r="Q25" s="10"/>
      <c r="R25" s="7" t="s">
        <v>48</v>
      </c>
      <c r="U25" s="10"/>
    </row>
    <row r="26" spans="1:21" x14ac:dyDescent="0.3">
      <c r="B26" t="s">
        <v>4</v>
      </c>
      <c r="F26" s="7" t="s">
        <v>48</v>
      </c>
      <c r="I26" s="7" t="s">
        <v>48</v>
      </c>
      <c r="L26" s="7" t="s">
        <v>48</v>
      </c>
      <c r="O26" s="7" t="s">
        <v>48</v>
      </c>
      <c r="Q26" s="10"/>
      <c r="R26" s="7" t="s">
        <v>48</v>
      </c>
      <c r="U26" s="10"/>
    </row>
    <row r="27" spans="1:21" x14ac:dyDescent="0.3">
      <c r="B27" t="s">
        <v>5</v>
      </c>
      <c r="F27" s="7" t="s">
        <v>48</v>
      </c>
      <c r="I27" s="7" t="s">
        <v>48</v>
      </c>
      <c r="L27" s="7" t="s">
        <v>48</v>
      </c>
      <c r="O27" s="7" t="s">
        <v>48</v>
      </c>
      <c r="Q27" s="10"/>
      <c r="R27" s="7" t="s">
        <v>48</v>
      </c>
      <c r="U27" s="10"/>
    </row>
    <row r="28" spans="1:21" x14ac:dyDescent="0.3">
      <c r="B28" t="s">
        <v>6</v>
      </c>
      <c r="F28" s="7" t="s">
        <v>48</v>
      </c>
      <c r="I28" s="7" t="s">
        <v>48</v>
      </c>
      <c r="L28" s="7" t="s">
        <v>48</v>
      </c>
      <c r="O28" s="7" t="s">
        <v>48</v>
      </c>
      <c r="Q28" s="10"/>
      <c r="R28" s="7" t="s">
        <v>48</v>
      </c>
      <c r="U28" s="10"/>
    </row>
    <row r="29" spans="1:21" x14ac:dyDescent="0.3">
      <c r="B29" t="s">
        <v>7</v>
      </c>
      <c r="F29" s="7" t="s">
        <v>48</v>
      </c>
      <c r="I29" s="7" t="s">
        <v>48</v>
      </c>
      <c r="L29" s="7" t="s">
        <v>48</v>
      </c>
      <c r="O29" s="7" t="s">
        <v>48</v>
      </c>
      <c r="Q29" s="10"/>
      <c r="R29" s="7" t="s">
        <v>48</v>
      </c>
      <c r="U29" s="10"/>
    </row>
    <row r="30" spans="1:21" x14ac:dyDescent="0.3">
      <c r="B30" t="s">
        <v>8</v>
      </c>
      <c r="F30" s="7" t="s">
        <v>48</v>
      </c>
      <c r="I30" s="7" t="s">
        <v>48</v>
      </c>
      <c r="L30" s="7" t="s">
        <v>48</v>
      </c>
      <c r="O30" s="7" t="s">
        <v>48</v>
      </c>
      <c r="Q30" s="10"/>
      <c r="R30" s="7" t="s">
        <v>48</v>
      </c>
      <c r="U30" s="10"/>
    </row>
    <row r="31" spans="1:21" x14ac:dyDescent="0.3">
      <c r="B31" t="s">
        <v>9</v>
      </c>
      <c r="F31" s="7" t="s">
        <v>48</v>
      </c>
      <c r="I31" s="7" t="s">
        <v>48</v>
      </c>
      <c r="L31" s="7" t="s">
        <v>48</v>
      </c>
      <c r="O31" s="7" t="s">
        <v>48</v>
      </c>
      <c r="Q31" s="10"/>
      <c r="R31" s="7" t="s">
        <v>48</v>
      </c>
      <c r="U31" s="10"/>
    </row>
    <row r="32" spans="1:21" x14ac:dyDescent="0.3">
      <c r="B32" t="s">
        <v>34</v>
      </c>
      <c r="F32" s="7" t="s">
        <v>48</v>
      </c>
      <c r="I32" s="7" t="s">
        <v>48</v>
      </c>
      <c r="L32" s="7" t="s">
        <v>48</v>
      </c>
      <c r="O32" s="7" t="s">
        <v>48</v>
      </c>
      <c r="R32" s="7" t="s">
        <v>48</v>
      </c>
      <c r="U32" s="10"/>
    </row>
    <row r="34" spans="2:18" ht="15" thickBot="1" x14ac:dyDescent="0.35">
      <c r="B34" s="1" t="s">
        <v>45</v>
      </c>
      <c r="E34" s="4" t="s">
        <v>46</v>
      </c>
      <c r="F34" s="4"/>
      <c r="H34" s="4" t="s">
        <v>47</v>
      </c>
      <c r="I34" s="4"/>
      <c r="K34" s="4" t="s">
        <v>41</v>
      </c>
      <c r="L34" s="4"/>
      <c r="N34" s="4" t="s">
        <v>43</v>
      </c>
      <c r="O34" s="4"/>
      <c r="Q34" s="4" t="s">
        <v>39</v>
      </c>
      <c r="R34" s="4"/>
    </row>
    <row r="35" spans="2:18" ht="11.25" customHeight="1" x14ac:dyDescent="0.3">
      <c r="R35" s="2"/>
    </row>
    <row r="36" spans="2:18" x14ac:dyDescent="0.3">
      <c r="B36" s="1" t="s">
        <v>14</v>
      </c>
      <c r="C36" s="8">
        <v>1</v>
      </c>
      <c r="D36" s="8" t="s">
        <v>12</v>
      </c>
      <c r="E36" s="3">
        <v>35000</v>
      </c>
      <c r="F36" s="3">
        <f>E36*C36</f>
        <v>35000</v>
      </c>
      <c r="H36" s="3">
        <v>40000</v>
      </c>
      <c r="I36" s="3">
        <f>H36*C36</f>
        <v>40000</v>
      </c>
      <c r="K36" s="3">
        <v>60000</v>
      </c>
      <c r="L36" s="3">
        <f>K36*C36</f>
        <v>60000</v>
      </c>
      <c r="N36" s="3">
        <v>48000</v>
      </c>
      <c r="O36" s="3">
        <f>C36*N36</f>
        <v>48000</v>
      </c>
      <c r="Q36" s="3">
        <v>30000</v>
      </c>
      <c r="R36" s="3">
        <f>Q36*C36</f>
        <v>30000</v>
      </c>
    </row>
    <row r="37" spans="2:18" ht="28.8" x14ac:dyDescent="0.3">
      <c r="B37" s="1" t="s">
        <v>19</v>
      </c>
      <c r="C37" s="8">
        <v>1</v>
      </c>
      <c r="D37" s="8" t="s">
        <v>12</v>
      </c>
      <c r="E37" s="3">
        <v>225000</v>
      </c>
      <c r="F37" s="3">
        <f t="shared" ref="F37:F51" si="5">E37*C37</f>
        <v>225000</v>
      </c>
      <c r="H37" s="3">
        <v>50000</v>
      </c>
      <c r="I37" s="3">
        <f t="shared" ref="I37:I51" si="6">H37*C37</f>
        <v>50000</v>
      </c>
      <c r="K37" s="3">
        <v>65000</v>
      </c>
      <c r="L37" s="3">
        <f t="shared" ref="L37:L51" si="7">K37*C37</f>
        <v>65000</v>
      </c>
      <c r="N37" s="3">
        <v>11360</v>
      </c>
      <c r="O37" s="3">
        <f t="shared" ref="O37:O51" si="8">C37*N37</f>
        <v>11360</v>
      </c>
      <c r="Q37" s="3">
        <v>80000</v>
      </c>
      <c r="R37" s="3">
        <f t="shared" ref="R37:R51" si="9">Q37*C37</f>
        <v>80000</v>
      </c>
    </row>
    <row r="38" spans="2:18" ht="28.8" x14ac:dyDescent="0.3">
      <c r="B38" s="1" t="s">
        <v>20</v>
      </c>
      <c r="C38" s="8">
        <v>170</v>
      </c>
      <c r="D38" s="8" t="s">
        <v>15</v>
      </c>
      <c r="E38" s="3">
        <v>11</v>
      </c>
      <c r="F38" s="3">
        <f t="shared" si="5"/>
        <v>1870</v>
      </c>
      <c r="H38" s="3">
        <v>15</v>
      </c>
      <c r="I38" s="3">
        <f t="shared" si="6"/>
        <v>2550</v>
      </c>
      <c r="K38" s="3">
        <v>50</v>
      </c>
      <c r="L38" s="3">
        <f t="shared" si="7"/>
        <v>8500</v>
      </c>
      <c r="N38" s="3">
        <v>28</v>
      </c>
      <c r="O38" s="3">
        <f t="shared" si="8"/>
        <v>4760</v>
      </c>
      <c r="Q38" s="3">
        <v>10</v>
      </c>
      <c r="R38" s="3">
        <f t="shared" si="9"/>
        <v>1700</v>
      </c>
    </row>
    <row r="39" spans="2:18" x14ac:dyDescent="0.3">
      <c r="B39" s="1" t="s">
        <v>21</v>
      </c>
      <c r="C39" s="8">
        <v>60</v>
      </c>
      <c r="D39" s="8" t="s">
        <v>16</v>
      </c>
      <c r="E39" s="3">
        <v>68</v>
      </c>
      <c r="F39" s="3">
        <f t="shared" si="5"/>
        <v>4080</v>
      </c>
      <c r="H39" s="3">
        <v>90</v>
      </c>
      <c r="I39" s="3">
        <f t="shared" si="6"/>
        <v>5400</v>
      </c>
      <c r="K39" s="3">
        <v>150</v>
      </c>
      <c r="L39" s="3">
        <f t="shared" si="7"/>
        <v>9000</v>
      </c>
      <c r="N39" s="3">
        <v>72</v>
      </c>
      <c r="O39" s="3">
        <f t="shared" si="8"/>
        <v>4320</v>
      </c>
      <c r="Q39" s="3">
        <v>45</v>
      </c>
      <c r="R39" s="3">
        <f t="shared" si="9"/>
        <v>2700</v>
      </c>
    </row>
    <row r="40" spans="2:18" x14ac:dyDescent="0.3">
      <c r="B40" s="1" t="s">
        <v>22</v>
      </c>
      <c r="C40" s="8">
        <v>94</v>
      </c>
      <c r="D40" s="8" t="s">
        <v>16</v>
      </c>
      <c r="E40" s="3">
        <v>52</v>
      </c>
      <c r="F40" s="3">
        <f t="shared" si="5"/>
        <v>4888</v>
      </c>
      <c r="H40" s="3">
        <v>60</v>
      </c>
      <c r="I40" s="3">
        <f t="shared" si="6"/>
        <v>5640</v>
      </c>
      <c r="K40" s="3">
        <v>120</v>
      </c>
      <c r="L40" s="3">
        <f t="shared" si="7"/>
        <v>11280</v>
      </c>
      <c r="N40" s="3">
        <v>66</v>
      </c>
      <c r="O40" s="3">
        <f t="shared" si="8"/>
        <v>6204</v>
      </c>
      <c r="Q40" s="3">
        <v>40</v>
      </c>
      <c r="R40" s="3">
        <f t="shared" si="9"/>
        <v>3760</v>
      </c>
    </row>
    <row r="41" spans="2:18" x14ac:dyDescent="0.3">
      <c r="B41" s="1" t="s">
        <v>23</v>
      </c>
      <c r="C41" s="8">
        <v>108</v>
      </c>
      <c r="D41" s="8" t="s">
        <v>16</v>
      </c>
      <c r="E41" s="3">
        <v>370</v>
      </c>
      <c r="F41" s="3">
        <f t="shared" si="5"/>
        <v>39960</v>
      </c>
      <c r="H41" s="3">
        <v>320</v>
      </c>
      <c r="I41" s="3">
        <f t="shared" si="6"/>
        <v>34560</v>
      </c>
      <c r="K41" s="3">
        <v>300</v>
      </c>
      <c r="L41" s="3">
        <f t="shared" si="7"/>
        <v>32400</v>
      </c>
      <c r="N41" s="3">
        <v>260</v>
      </c>
      <c r="O41" s="3">
        <f t="shared" si="8"/>
        <v>28080</v>
      </c>
      <c r="Q41" s="3">
        <v>230</v>
      </c>
      <c r="R41" s="3">
        <f t="shared" si="9"/>
        <v>24840</v>
      </c>
    </row>
    <row r="42" spans="2:18" ht="28.8" x14ac:dyDescent="0.3">
      <c r="B42" s="1" t="s">
        <v>24</v>
      </c>
      <c r="C42" s="8">
        <v>1</v>
      </c>
      <c r="D42" s="8" t="s">
        <v>12</v>
      </c>
      <c r="E42" s="3">
        <v>425000</v>
      </c>
      <c r="F42" s="3">
        <f t="shared" si="5"/>
        <v>425000</v>
      </c>
      <c r="H42" s="3">
        <v>652000</v>
      </c>
      <c r="I42" s="3">
        <f t="shared" si="6"/>
        <v>652000</v>
      </c>
      <c r="K42" s="3">
        <v>800000</v>
      </c>
      <c r="L42" s="3">
        <f t="shared" si="7"/>
        <v>800000</v>
      </c>
      <c r="N42" s="3">
        <v>798200</v>
      </c>
      <c r="O42" s="3">
        <f t="shared" si="8"/>
        <v>798200</v>
      </c>
      <c r="Q42" s="3">
        <v>350000</v>
      </c>
      <c r="R42" s="3">
        <f t="shared" si="9"/>
        <v>350000</v>
      </c>
    </row>
    <row r="43" spans="2:18" ht="28.8" x14ac:dyDescent="0.3">
      <c r="B43" s="1" t="s">
        <v>25</v>
      </c>
      <c r="C43" s="8">
        <v>120</v>
      </c>
      <c r="D43" s="8" t="s">
        <v>15</v>
      </c>
      <c r="E43" s="3">
        <v>370</v>
      </c>
      <c r="F43" s="3">
        <f t="shared" si="5"/>
        <v>44400</v>
      </c>
      <c r="H43" s="3">
        <v>340</v>
      </c>
      <c r="I43" s="3">
        <f t="shared" si="6"/>
        <v>40800</v>
      </c>
      <c r="K43" s="3">
        <v>550</v>
      </c>
      <c r="L43" s="3">
        <f t="shared" si="7"/>
        <v>66000</v>
      </c>
      <c r="N43" s="3">
        <v>324</v>
      </c>
      <c r="O43" s="3">
        <f t="shared" si="8"/>
        <v>38880</v>
      </c>
      <c r="Q43" s="3">
        <v>225</v>
      </c>
      <c r="R43" s="3">
        <f t="shared" si="9"/>
        <v>27000</v>
      </c>
    </row>
    <row r="44" spans="2:18" x14ac:dyDescent="0.3">
      <c r="B44" s="1" t="s">
        <v>26</v>
      </c>
      <c r="C44" s="8">
        <v>300</v>
      </c>
      <c r="D44" s="8" t="s">
        <v>15</v>
      </c>
      <c r="E44" s="3">
        <v>26</v>
      </c>
      <c r="F44" s="3">
        <f t="shared" si="5"/>
        <v>7800</v>
      </c>
      <c r="H44" s="3">
        <v>35</v>
      </c>
      <c r="I44" s="3">
        <f t="shared" si="6"/>
        <v>10500</v>
      </c>
      <c r="K44" s="3">
        <v>30</v>
      </c>
      <c r="L44" s="3">
        <f t="shared" si="7"/>
        <v>9000</v>
      </c>
      <c r="N44" s="3">
        <v>41</v>
      </c>
      <c r="O44" s="3">
        <f t="shared" si="8"/>
        <v>12300</v>
      </c>
      <c r="Q44" s="3">
        <v>25</v>
      </c>
      <c r="R44" s="3">
        <f t="shared" si="9"/>
        <v>7500</v>
      </c>
    </row>
    <row r="45" spans="2:18" x14ac:dyDescent="0.3">
      <c r="B45" s="1" t="s">
        <v>27</v>
      </c>
      <c r="C45" s="8">
        <v>1</v>
      </c>
      <c r="D45" s="8" t="s">
        <v>12</v>
      </c>
      <c r="E45" s="3">
        <v>6000</v>
      </c>
      <c r="F45" s="3">
        <f t="shared" si="5"/>
        <v>6000</v>
      </c>
      <c r="H45" s="3">
        <v>30000</v>
      </c>
      <c r="I45" s="3">
        <f t="shared" si="6"/>
        <v>30000</v>
      </c>
      <c r="K45" s="3">
        <v>65000</v>
      </c>
      <c r="L45" s="3">
        <f t="shared" si="7"/>
        <v>65000</v>
      </c>
      <c r="N45" s="3">
        <v>9330</v>
      </c>
      <c r="O45" s="3">
        <f t="shared" si="8"/>
        <v>9330</v>
      </c>
      <c r="Q45" s="3">
        <v>15000</v>
      </c>
      <c r="R45" s="3">
        <f t="shared" si="9"/>
        <v>15000</v>
      </c>
    </row>
    <row r="46" spans="2:18" x14ac:dyDescent="0.3">
      <c r="B46" s="1" t="s">
        <v>28</v>
      </c>
      <c r="C46" s="8">
        <v>140</v>
      </c>
      <c r="D46" s="8" t="s">
        <v>10</v>
      </c>
      <c r="E46" s="3">
        <v>12.5</v>
      </c>
      <c r="F46" s="3">
        <f t="shared" si="5"/>
        <v>1750</v>
      </c>
      <c r="H46" s="3">
        <v>15</v>
      </c>
      <c r="I46" s="3">
        <f t="shared" si="6"/>
        <v>2100</v>
      </c>
      <c r="K46" s="3">
        <v>18</v>
      </c>
      <c r="L46" s="3">
        <f t="shared" si="7"/>
        <v>2520</v>
      </c>
      <c r="N46" s="3">
        <v>39</v>
      </c>
      <c r="O46" s="3">
        <f t="shared" si="8"/>
        <v>5460</v>
      </c>
      <c r="Q46" s="3">
        <v>14</v>
      </c>
      <c r="R46" s="3">
        <f t="shared" si="9"/>
        <v>1960</v>
      </c>
    </row>
    <row r="47" spans="2:18" x14ac:dyDescent="0.3">
      <c r="B47" s="1" t="s">
        <v>29</v>
      </c>
      <c r="C47" s="8">
        <v>1</v>
      </c>
      <c r="D47" s="8" t="s">
        <v>12</v>
      </c>
      <c r="E47" s="3">
        <v>11000</v>
      </c>
      <c r="F47" s="3">
        <f t="shared" si="5"/>
        <v>11000</v>
      </c>
      <c r="H47" s="3">
        <v>70000</v>
      </c>
      <c r="I47" s="3">
        <f t="shared" si="6"/>
        <v>70000</v>
      </c>
      <c r="K47" s="3">
        <v>35000</v>
      </c>
      <c r="L47" s="3">
        <f t="shared" si="7"/>
        <v>35000</v>
      </c>
      <c r="N47" s="3">
        <v>12500</v>
      </c>
      <c r="O47" s="3">
        <f t="shared" si="8"/>
        <v>12500</v>
      </c>
      <c r="Q47" s="3">
        <v>20000</v>
      </c>
      <c r="R47" s="3">
        <f t="shared" si="9"/>
        <v>20000</v>
      </c>
    </row>
    <row r="48" spans="2:18" x14ac:dyDescent="0.3">
      <c r="B48" s="1" t="s">
        <v>30</v>
      </c>
      <c r="C48" s="8">
        <v>1</v>
      </c>
      <c r="D48" s="8" t="s">
        <v>12</v>
      </c>
      <c r="E48" s="3">
        <v>21500</v>
      </c>
      <c r="F48" s="3">
        <f t="shared" si="5"/>
        <v>21500</v>
      </c>
      <c r="H48" s="3">
        <v>50000</v>
      </c>
      <c r="I48" s="3">
        <f t="shared" si="6"/>
        <v>50000</v>
      </c>
      <c r="K48" s="3">
        <v>100000</v>
      </c>
      <c r="L48" s="3">
        <f t="shared" si="7"/>
        <v>100000</v>
      </c>
      <c r="N48" s="3">
        <v>15828</v>
      </c>
      <c r="O48" s="3">
        <f t="shared" si="8"/>
        <v>15828</v>
      </c>
      <c r="Q48" s="3">
        <v>20000</v>
      </c>
      <c r="R48" s="3">
        <f t="shared" si="9"/>
        <v>20000</v>
      </c>
    </row>
    <row r="49" spans="2:18" x14ac:dyDescent="0.3">
      <c r="B49" s="1" t="s">
        <v>31</v>
      </c>
      <c r="C49" s="8">
        <v>130</v>
      </c>
      <c r="D49" s="8" t="s">
        <v>10</v>
      </c>
      <c r="E49" s="3">
        <v>150</v>
      </c>
      <c r="F49" s="3">
        <f t="shared" si="5"/>
        <v>19500</v>
      </c>
      <c r="H49" s="3">
        <v>145</v>
      </c>
      <c r="I49" s="3">
        <f t="shared" si="6"/>
        <v>18850</v>
      </c>
      <c r="K49" s="3">
        <v>200</v>
      </c>
      <c r="L49" s="3">
        <f t="shared" si="7"/>
        <v>26000</v>
      </c>
      <c r="N49" s="3">
        <v>208</v>
      </c>
      <c r="O49" s="3">
        <f t="shared" si="8"/>
        <v>27040</v>
      </c>
      <c r="Q49" s="3">
        <v>192</v>
      </c>
      <c r="R49" s="3">
        <f t="shared" si="9"/>
        <v>24960</v>
      </c>
    </row>
    <row r="50" spans="2:18" x14ac:dyDescent="0.3">
      <c r="B50" s="1" t="s">
        <v>32</v>
      </c>
      <c r="C50" s="8">
        <v>1</v>
      </c>
      <c r="D50" s="8" t="s">
        <v>12</v>
      </c>
      <c r="E50" s="3">
        <v>5000</v>
      </c>
      <c r="F50" s="3">
        <f t="shared" si="5"/>
        <v>5000</v>
      </c>
      <c r="H50" s="3">
        <v>7000</v>
      </c>
      <c r="I50" s="3">
        <f t="shared" si="6"/>
        <v>7000</v>
      </c>
      <c r="K50" s="3">
        <v>35000</v>
      </c>
      <c r="L50" s="3">
        <f t="shared" si="7"/>
        <v>35000</v>
      </c>
      <c r="N50" s="3">
        <v>6000</v>
      </c>
      <c r="O50" s="3">
        <f t="shared" si="8"/>
        <v>6000</v>
      </c>
      <c r="Q50" s="3">
        <v>5000</v>
      </c>
      <c r="R50" s="3">
        <f t="shared" si="9"/>
        <v>5000</v>
      </c>
    </row>
    <row r="51" spans="2:18" x14ac:dyDescent="0.3">
      <c r="B51" s="1" t="s">
        <v>33</v>
      </c>
      <c r="C51" s="8">
        <v>1</v>
      </c>
      <c r="D51" s="8" t="s">
        <v>11</v>
      </c>
      <c r="E51" s="3">
        <v>10000</v>
      </c>
      <c r="F51" s="3">
        <f t="shared" si="5"/>
        <v>10000</v>
      </c>
      <c r="H51" s="3">
        <v>10000</v>
      </c>
      <c r="I51" s="3">
        <f t="shared" si="6"/>
        <v>10000</v>
      </c>
      <c r="K51" s="3">
        <v>10000</v>
      </c>
      <c r="L51" s="3">
        <f t="shared" si="7"/>
        <v>10000</v>
      </c>
      <c r="N51" s="3">
        <v>10000</v>
      </c>
      <c r="O51" s="3">
        <f t="shared" si="8"/>
        <v>10000</v>
      </c>
      <c r="Q51" s="3">
        <v>10000</v>
      </c>
      <c r="R51" s="3">
        <f t="shared" si="9"/>
        <v>10000</v>
      </c>
    </row>
    <row r="52" spans="2:18" ht="9" customHeight="1" x14ac:dyDescent="0.3">
      <c r="R52" s="2"/>
    </row>
    <row r="53" spans="2:18" ht="15" thickBot="1" x14ac:dyDescent="0.35">
      <c r="B53" s="5" t="s">
        <v>13</v>
      </c>
      <c r="C53" s="9"/>
      <c r="D53" s="9"/>
      <c r="E53" s="6"/>
      <c r="F53" s="6">
        <f>SUM(F36:F51)</f>
        <v>862748</v>
      </c>
      <c r="G53" s="6"/>
      <c r="H53" s="6"/>
      <c r="I53" s="6">
        <f>SUM(I36:I51)</f>
        <v>1029400</v>
      </c>
      <c r="J53" s="6"/>
      <c r="K53" s="6"/>
      <c r="L53" s="6">
        <f>SUM(L36:L51)</f>
        <v>1334700</v>
      </c>
      <c r="N53" s="6"/>
      <c r="O53" s="6">
        <f>SUM(O36:O51)</f>
        <v>1038262</v>
      </c>
      <c r="P53" s="6"/>
      <c r="Q53" s="6"/>
      <c r="R53" s="6">
        <f>SUM(R36:R51)</f>
        <v>624420</v>
      </c>
    </row>
    <row r="54" spans="2:18" ht="15" thickTop="1" x14ac:dyDescent="0.3">
      <c r="B54" t="s">
        <v>0</v>
      </c>
      <c r="F54" s="7" t="s">
        <v>48</v>
      </c>
      <c r="I54" s="7" t="s">
        <v>48</v>
      </c>
      <c r="L54" s="7" t="s">
        <v>48</v>
      </c>
      <c r="O54" s="7" t="s">
        <v>48</v>
      </c>
      <c r="R54" s="7" t="s">
        <v>48</v>
      </c>
    </row>
    <row r="55" spans="2:18" x14ac:dyDescent="0.3">
      <c r="B55" t="s">
        <v>1</v>
      </c>
      <c r="F55" s="7" t="s">
        <v>48</v>
      </c>
      <c r="I55" s="7" t="s">
        <v>48</v>
      </c>
      <c r="L55" s="7" t="s">
        <v>48</v>
      </c>
      <c r="O55" s="7" t="s">
        <v>48</v>
      </c>
      <c r="R55" s="7" t="s">
        <v>48</v>
      </c>
    </row>
    <row r="56" spans="2:18" x14ac:dyDescent="0.3">
      <c r="B56" t="s">
        <v>2</v>
      </c>
      <c r="F56" s="7" t="s">
        <v>48</v>
      </c>
      <c r="I56" s="7" t="s">
        <v>48</v>
      </c>
      <c r="L56" s="7" t="s">
        <v>48</v>
      </c>
      <c r="O56" s="7" t="s">
        <v>48</v>
      </c>
      <c r="R56" s="7" t="s">
        <v>48</v>
      </c>
    </row>
    <row r="57" spans="2:18" x14ac:dyDescent="0.3">
      <c r="B57" t="s">
        <v>3</v>
      </c>
      <c r="F57" s="7" t="s">
        <v>48</v>
      </c>
      <c r="I57" s="7" t="s">
        <v>48</v>
      </c>
      <c r="L57" s="7" t="s">
        <v>48</v>
      </c>
      <c r="O57" s="7" t="s">
        <v>48</v>
      </c>
      <c r="R57" s="7" t="s">
        <v>48</v>
      </c>
    </row>
    <row r="58" spans="2:18" x14ac:dyDescent="0.3">
      <c r="B58" t="s">
        <v>4</v>
      </c>
      <c r="F58" s="7" t="s">
        <v>48</v>
      </c>
      <c r="I58" s="7" t="s">
        <v>48</v>
      </c>
      <c r="L58" s="7" t="s">
        <v>48</v>
      </c>
      <c r="O58" s="7" t="s">
        <v>48</v>
      </c>
      <c r="R58" s="7" t="s">
        <v>48</v>
      </c>
    </row>
    <row r="59" spans="2:18" x14ac:dyDescent="0.3">
      <c r="B59" t="s">
        <v>5</v>
      </c>
      <c r="F59" s="7" t="s">
        <v>48</v>
      </c>
      <c r="I59" s="7" t="s">
        <v>48</v>
      </c>
      <c r="L59" s="7" t="s">
        <v>48</v>
      </c>
      <c r="O59" s="7" t="s">
        <v>48</v>
      </c>
      <c r="R59" s="7" t="s">
        <v>48</v>
      </c>
    </row>
    <row r="60" spans="2:18" x14ac:dyDescent="0.3">
      <c r="B60" t="s">
        <v>6</v>
      </c>
      <c r="F60" s="7" t="s">
        <v>48</v>
      </c>
      <c r="I60" s="7" t="s">
        <v>48</v>
      </c>
      <c r="L60" s="7" t="s">
        <v>48</v>
      </c>
      <c r="O60" s="7" t="s">
        <v>48</v>
      </c>
      <c r="R60" s="7" t="s">
        <v>48</v>
      </c>
    </row>
    <row r="61" spans="2:18" x14ac:dyDescent="0.3">
      <c r="B61" t="s">
        <v>7</v>
      </c>
      <c r="F61" s="7" t="s">
        <v>48</v>
      </c>
      <c r="I61" s="7" t="s">
        <v>48</v>
      </c>
      <c r="L61" s="7" t="s">
        <v>48</v>
      </c>
      <c r="O61" s="7" t="s">
        <v>48</v>
      </c>
      <c r="R61" s="7" t="s">
        <v>48</v>
      </c>
    </row>
    <row r="62" spans="2:18" x14ac:dyDescent="0.3">
      <c r="B62" t="s">
        <v>8</v>
      </c>
      <c r="F62" s="7" t="s">
        <v>48</v>
      </c>
      <c r="I62" s="7" t="s">
        <v>48</v>
      </c>
      <c r="L62" s="7" t="s">
        <v>48</v>
      </c>
      <c r="O62" s="7" t="s">
        <v>48</v>
      </c>
      <c r="R62" s="7" t="s">
        <v>48</v>
      </c>
    </row>
    <row r="63" spans="2:18" x14ac:dyDescent="0.3">
      <c r="B63" t="s">
        <v>9</v>
      </c>
      <c r="F63" s="7" t="s">
        <v>48</v>
      </c>
      <c r="I63" s="7" t="s">
        <v>48</v>
      </c>
      <c r="L63" s="7" t="s">
        <v>48</v>
      </c>
      <c r="O63" s="7" t="s">
        <v>48</v>
      </c>
      <c r="R63" s="7" t="s">
        <v>48</v>
      </c>
    </row>
    <row r="64" spans="2:18" x14ac:dyDescent="0.3">
      <c r="B64" t="s">
        <v>34</v>
      </c>
      <c r="F64" s="7" t="s">
        <v>48</v>
      </c>
      <c r="I64" s="7" t="s">
        <v>48</v>
      </c>
      <c r="L64" s="7" t="s">
        <v>48</v>
      </c>
      <c r="O64" s="7" t="s">
        <v>48</v>
      </c>
      <c r="R64" s="7" t="s">
        <v>48</v>
      </c>
    </row>
  </sheetData>
  <pageMargins left="0.2" right="0.2" top="0.25" bottom="0.25" header="0.3" footer="0.3"/>
  <pageSetup paperSize="5" orientation="landscape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Recap as read</vt:lpstr>
    </vt:vector>
  </TitlesOfParts>
  <Company>City of Westfield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Tefft</dc:creator>
  <cp:lastModifiedBy>Tammy Tefft</cp:lastModifiedBy>
  <cp:lastPrinted>2021-12-01T21:40:48Z</cp:lastPrinted>
  <dcterms:created xsi:type="dcterms:W3CDTF">2020-10-16T17:15:25Z</dcterms:created>
  <dcterms:modified xsi:type="dcterms:W3CDTF">2021-12-01T21:54:13Z</dcterms:modified>
</cp:coreProperties>
</file>